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F45" i="1"/>
  <c r="F43" i="1" s="1"/>
  <c r="I44" i="1"/>
  <c r="F44" i="1"/>
  <c r="I43" i="1"/>
  <c r="H43" i="1"/>
  <c r="G43" i="1"/>
  <c r="E43" i="1"/>
  <c r="D43" i="1"/>
  <c r="I41" i="1"/>
  <c r="F41" i="1"/>
  <c r="I40" i="1"/>
  <c r="F40" i="1"/>
  <c r="I39" i="1"/>
  <c r="F39" i="1"/>
  <c r="I38" i="1"/>
  <c r="I37" i="1" s="1"/>
  <c r="F38" i="1"/>
  <c r="H37" i="1"/>
  <c r="G37" i="1"/>
  <c r="F37" i="1"/>
  <c r="E37" i="1"/>
  <c r="D37" i="1"/>
  <c r="I36" i="1"/>
  <c r="F36" i="1"/>
  <c r="F34" i="1" s="1"/>
  <c r="F32" i="1" s="1"/>
  <c r="F47" i="1" s="1"/>
  <c r="I35" i="1"/>
  <c r="F35" i="1"/>
  <c r="H34" i="1"/>
  <c r="H32" i="1" s="1"/>
  <c r="H47" i="1" s="1"/>
  <c r="G34" i="1"/>
  <c r="E34" i="1"/>
  <c r="E32" i="1" s="1"/>
  <c r="E47" i="1" s="1"/>
  <c r="D34" i="1"/>
  <c r="D32" i="1" s="1"/>
  <c r="D47" i="1" s="1"/>
  <c r="G32" i="1"/>
  <c r="G47" i="1" s="1"/>
  <c r="I22" i="1"/>
  <c r="F22" i="1"/>
  <c r="I20" i="1"/>
  <c r="F20" i="1"/>
  <c r="I18" i="1"/>
  <c r="F18" i="1"/>
  <c r="I16" i="1"/>
  <c r="F16" i="1"/>
  <c r="F14" i="1" s="1"/>
  <c r="I15" i="1"/>
  <c r="F15" i="1"/>
  <c r="I14" i="1"/>
  <c r="H14" i="1"/>
  <c r="H24" i="1" s="1"/>
  <c r="G14" i="1"/>
  <c r="E14" i="1"/>
  <c r="E24" i="1" s="1"/>
  <c r="D14" i="1"/>
  <c r="D24" i="1" s="1"/>
  <c r="I12" i="1"/>
  <c r="F12" i="1"/>
  <c r="I11" i="1"/>
  <c r="I10" i="1" s="1"/>
  <c r="I24" i="1" s="1"/>
  <c r="F11" i="1"/>
  <c r="H10" i="1"/>
  <c r="G10" i="1"/>
  <c r="G24" i="1" s="1"/>
  <c r="F10" i="1"/>
  <c r="E10" i="1"/>
  <c r="D10" i="1"/>
  <c r="F24" i="1" l="1"/>
  <c r="I34" i="1"/>
  <c r="I32" i="1" s="1"/>
  <c r="I47" i="1" s="1"/>
</calcChain>
</file>

<file path=xl/sharedStrings.xml><?xml version="1.0" encoding="utf-8"?>
<sst xmlns="http://schemas.openxmlformats.org/spreadsheetml/2006/main" count="58" uniqueCount="33">
  <si>
    <t>COMISIÓN ESTATAL DEL AGUA DE JALISCO</t>
  </si>
  <si>
    <t>ESTADO ANALÍTICO DE INGRESOS</t>
  </si>
  <si>
    <t>AL 30 DE NOVIEMBRE 2018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</si>
  <si>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</si>
  <si>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</si>
  <si>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</si>
  <si>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</si>
  <si>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</si>
  <si>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</si>
  <si>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</si>
  <si>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</si>
  <si>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</si>
  <si>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</si>
  <si>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</si>
  <si>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</si>
  <si>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</si>
  <si>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</si>
  <si>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Productos</t>
  </si>
  <si>
    <t>Corriente</t>
  </si>
  <si>
    <t>Capital</t>
  </si>
  <si>
    <t>Aprovechamientos</t>
  </si>
  <si>
    <t>Ingresos por Ventas de Bienes y Servicios</t>
  </si>
  <si>
    <t>|</t>
  </si>
  <si>
    <t>Participaciones y Aportaciones</t>
  </si>
  <si>
    <t>Transferencias, Asignaciones, Subsidios y Otras Ayudas</t>
  </si>
  <si>
    <t>Total</t>
  </si>
  <si>
    <t>Ingresos excedentes</t>
  </si>
  <si>
    <t>Estado Analítico de Ingresos
Por Fuente de Financiamiento</t>
  </si>
  <si>
    <t>Ampliaciones y 
Reducciones</t>
  </si>
  <si>
    <t>Ingresos del Gobierno</t>
  </si>
  <si>
    <t>Ingresos de Organismos y Empresas</t>
  </si>
  <si>
    <r>
      <t xml:space="preserve">Notas: </t>
    </r>
    <r>
      <rPr>
        <sz val="8"/>
        <color indexed="8"/>
        <rFont val="Calibri"/>
        <family val="2"/>
      </rPr>
      <t xml:space="preserve"> En los Ingresos Devengado y Recaudado se incluyen montos correspondientes a las cuentas por cobrar del presupuesto de Ingresos del ejercicio 2015.</t>
    </r>
  </si>
  <si>
    <r>
      <rPr>
        <b/>
        <sz val="8"/>
        <color indexed="9"/>
        <rFont val="Calibri"/>
        <family val="2"/>
      </rPr>
      <t xml:space="preserve">Notas: </t>
    </r>
    <r>
      <rPr>
        <b/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El presente estado de ingresos presupuestario incluye remanentes del ejercicio 2015, mismos que se encuentran etiquetados para Inversión Pública y Gasto Corriente.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</si>
</sst>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87">
    <xf numFmtId="0" fontId="0" fillId="0" borderId="0" xfId="0"/>
    <xf numFmtId="49" fontId="3" fillId="0" borderId="0" xfId="2" applyNumberFormat="1" applyAlignment="1">
      <alignment vertical="center"/>
    </xf>
    <xf numFmtId="0" fontId="3" fillId="0" borderId="0" xfId="2" applyAlignment="1">
      <alignment vertical="center"/>
    </xf>
    <xf numFmtId="0" fontId="6" fillId="0" borderId="0" xfId="2" applyFont="1" applyAlignment="1">
      <alignment horizontal="center" vertical="center"/>
    </xf>
    <xf numFmtId="0" fontId="9" fillId="2" borderId="7" xfId="3" applyFont="1" applyFill="1" applyBorder="1"/>
    <xf numFmtId="0" fontId="9" fillId="2" borderId="0" xfId="3" applyFont="1" applyFill="1" applyBorder="1"/>
    <xf numFmtId="0" fontId="9" fillId="2" borderId="8" xfId="3" applyFont="1" applyFill="1" applyBorder="1"/>
    <xf numFmtId="0" fontId="9" fillId="2" borderId="8" xfId="3" applyFont="1" applyFill="1" applyBorder="1" applyAlignment="1">
      <alignment horizontal="center"/>
    </xf>
    <xf numFmtId="0" fontId="9" fillId="2" borderId="9" xfId="3" applyFont="1" applyFill="1" applyBorder="1" applyAlignment="1">
      <alignment horizontal="center"/>
    </xf>
    <xf numFmtId="43" fontId="11" fillId="2" borderId="8" xfId="1" applyNumberFormat="1" applyFont="1" applyFill="1" applyBorder="1" applyAlignment="1" applyProtection="1">
      <alignment horizontal="right"/>
    </xf>
    <xf numFmtId="0" fontId="9" fillId="2" borderId="7" xfId="3" applyFont="1" applyFill="1" applyBorder="1" applyAlignment="1">
      <alignment horizontal="center" vertical="center"/>
    </xf>
    <xf numFmtId="43" fontId="9" fillId="2" borderId="8" xfId="1" applyNumberFormat="1" applyFont="1" applyFill="1" applyBorder="1" applyAlignment="1" applyProtection="1">
      <alignment horizontal="right"/>
      <protection locked="0"/>
    </xf>
    <xf numFmtId="43" fontId="9" fillId="2" borderId="8" xfId="1" applyNumberFormat="1" applyFont="1" applyFill="1" applyBorder="1" applyAlignment="1" applyProtection="1">
      <alignment horizontal="right"/>
    </xf>
    <xf numFmtId="43" fontId="9" fillId="0" borderId="8" xfId="1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43" fontId="11" fillId="2" borderId="8" xfId="1" applyNumberFormat="1" applyFont="1" applyFill="1" applyBorder="1" applyAlignment="1" applyProtection="1">
      <alignment horizontal="right"/>
      <protection locked="0"/>
    </xf>
    <xf numFmtId="43" fontId="11" fillId="0" borderId="8" xfId="1" applyNumberFormat="1" applyFont="1" applyFill="1" applyBorder="1" applyAlignment="1" applyProtection="1">
      <alignment horizontal="right"/>
      <protection locked="0"/>
    </xf>
    <xf numFmtId="0" fontId="12" fillId="2" borderId="7" xfId="0" applyFont="1" applyFill="1" applyBorder="1" applyAlignment="1">
      <alignment horizontal="left" vertical="center" wrapText="1"/>
    </xf>
    <xf numFmtId="0" fontId="9" fillId="2" borderId="10" xfId="3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wrapText="1"/>
    </xf>
    <xf numFmtId="43" fontId="9" fillId="2" borderId="12" xfId="1" applyNumberFormat="1" applyFont="1" applyFill="1" applyBorder="1" applyAlignment="1">
      <alignment horizontal="center"/>
    </xf>
    <xf numFmtId="43" fontId="11" fillId="2" borderId="16" xfId="1" applyNumberFormat="1" applyFont="1" applyFill="1" applyBorder="1" applyAlignment="1" applyProtection="1">
      <alignment horizontal="right"/>
    </xf>
    <xf numFmtId="0" fontId="13" fillId="0" borderId="10" xfId="0" applyFont="1" applyBorder="1"/>
    <xf numFmtId="0" fontId="13" fillId="0" borderId="11" xfId="0" applyFont="1" applyBorder="1"/>
    <xf numFmtId="43" fontId="13" fillId="0" borderId="11" xfId="1" applyNumberFormat="1" applyFont="1" applyBorder="1"/>
    <xf numFmtId="0" fontId="13" fillId="0" borderId="7" xfId="0" applyFont="1" applyBorder="1"/>
    <xf numFmtId="0" fontId="13" fillId="0" borderId="0" xfId="0" applyFont="1" applyBorder="1"/>
    <xf numFmtId="0" fontId="13" fillId="0" borderId="8" xfId="0" applyFont="1" applyBorder="1"/>
    <xf numFmtId="0" fontId="11" fillId="2" borderId="7" xfId="3" applyFont="1" applyFill="1" applyBorder="1" applyAlignment="1">
      <alignment horizontal="left"/>
    </xf>
    <xf numFmtId="0" fontId="11" fillId="2" borderId="0" xfId="3" applyFont="1" applyFill="1" applyBorder="1" applyAlignment="1">
      <alignment horizontal="left"/>
    </xf>
    <xf numFmtId="43" fontId="11" fillId="2" borderId="8" xfId="1" applyFont="1" applyFill="1" applyBorder="1" applyAlignment="1">
      <alignment horizontal="right"/>
    </xf>
    <xf numFmtId="0" fontId="13" fillId="2" borderId="8" xfId="0" applyFont="1" applyFill="1" applyBorder="1"/>
    <xf numFmtId="43" fontId="9" fillId="2" borderId="8" xfId="1" applyFont="1" applyFill="1" applyBorder="1" applyAlignment="1" applyProtection="1">
      <alignment horizontal="right"/>
      <protection locked="0"/>
    </xf>
    <xf numFmtId="43" fontId="9" fillId="0" borderId="8" xfId="1" applyFont="1" applyFill="1" applyBorder="1" applyAlignment="1" applyProtection="1">
      <alignment horizontal="right"/>
      <protection locked="0"/>
    </xf>
    <xf numFmtId="0" fontId="13" fillId="2" borderId="0" xfId="0" applyFont="1" applyFill="1" applyBorder="1"/>
    <xf numFmtId="0" fontId="12" fillId="2" borderId="8" xfId="0" applyFont="1" applyFill="1" applyBorder="1" applyAlignment="1">
      <alignment vertical="center" wrapText="1"/>
    </xf>
    <xf numFmtId="43" fontId="12" fillId="2" borderId="8" xfId="1" applyFont="1" applyFill="1" applyBorder="1" applyAlignment="1">
      <alignment horizontal="right" vertical="center" wrapText="1"/>
    </xf>
    <xf numFmtId="43" fontId="12" fillId="2" borderId="9" xfId="1" applyFont="1" applyFill="1" applyBorder="1" applyAlignment="1">
      <alignment horizontal="right" vertical="center" wrapText="1"/>
    </xf>
    <xf numFmtId="43" fontId="12" fillId="0" borderId="9" xfId="1" applyFont="1" applyFill="1" applyBorder="1" applyAlignment="1">
      <alignment horizontal="right" vertical="center" wrapText="1"/>
    </xf>
    <xf numFmtId="43" fontId="11" fillId="0" borderId="8" xfId="1" applyFont="1" applyFill="1" applyBorder="1" applyAlignment="1">
      <alignment horizontal="right"/>
    </xf>
    <xf numFmtId="43" fontId="9" fillId="2" borderId="12" xfId="1" applyFont="1" applyFill="1" applyBorder="1" applyAlignment="1">
      <alignment horizontal="right"/>
    </xf>
    <xf numFmtId="43" fontId="9" fillId="2" borderId="18" xfId="1" applyFont="1" applyFill="1" applyBorder="1" applyAlignment="1">
      <alignment horizontal="right"/>
    </xf>
    <xf numFmtId="43" fontId="11" fillId="2" borderId="16" xfId="1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vertical="center"/>
    </xf>
    <xf numFmtId="0" fontId="3" fillId="2" borderId="14" xfId="0" applyFont="1" applyFill="1" applyBorder="1" applyAlignment="1">
      <alignment vertical="top" wrapText="1"/>
    </xf>
    <xf numFmtId="43" fontId="3" fillId="2" borderId="14" xfId="1" applyNumberFormat="1" applyFont="1" applyFill="1" applyBorder="1" applyAlignment="1">
      <alignment vertical="top" wrapText="1"/>
    </xf>
    <xf numFmtId="0" fontId="13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/>
    <xf numFmtId="43" fontId="2" fillId="0" borderId="0" xfId="0" applyNumberFormat="1" applyFont="1"/>
    <xf numFmtId="37" fontId="8" fillId="3" borderId="5" xfId="1" applyNumberFormat="1" applyFont="1" applyFill="1" applyBorder="1" applyAlignment="1" applyProtection="1">
      <alignment horizontal="center" vertical="center" wrapText="1"/>
    </xf>
    <xf numFmtId="37" fontId="8" fillId="3" borderId="5" xfId="1" applyNumberFormat="1" applyFont="1" applyFill="1" applyBorder="1" applyAlignment="1" applyProtection="1">
      <alignment horizontal="center" vertical="center"/>
    </xf>
    <xf numFmtId="37" fontId="8" fillId="3" borderId="6" xfId="1" applyNumberFormat="1" applyFont="1" applyFill="1" applyBorder="1" applyAlignment="1" applyProtection="1">
      <alignment horizontal="center" vertical="center"/>
    </xf>
    <xf numFmtId="37" fontId="8" fillId="3" borderId="20" xfId="1" applyNumberFormat="1" applyFont="1" applyFill="1" applyBorder="1" applyAlignment="1" applyProtection="1">
      <alignment horizontal="center" vertical="center"/>
    </xf>
    <xf numFmtId="37" fontId="8" fillId="3" borderId="21" xfId="1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1" fillId="2" borderId="13" xfId="3" applyFont="1" applyFill="1" applyBorder="1" applyAlignment="1">
      <alignment horizontal="center" wrapText="1"/>
    </xf>
    <xf numFmtId="0" fontId="11" fillId="2" borderId="14" xfId="3" applyFont="1" applyFill="1" applyBorder="1" applyAlignment="1">
      <alignment horizontal="center" wrapText="1"/>
    </xf>
    <xf numFmtId="0" fontId="11" fillId="2" borderId="15" xfId="3" applyFont="1" applyFill="1" applyBorder="1" applyAlignment="1">
      <alignment horizontal="center" wrapText="1"/>
    </xf>
    <xf numFmtId="43" fontId="11" fillId="2" borderId="17" xfId="1" applyNumberFormat="1" applyFont="1" applyFill="1" applyBorder="1" applyAlignment="1">
      <alignment vertical="center"/>
    </xf>
    <xf numFmtId="43" fontId="11" fillId="2" borderId="18" xfId="1" applyNumberFormat="1" applyFont="1" applyFill="1" applyBorder="1" applyAlignment="1">
      <alignment vertical="center"/>
    </xf>
    <xf numFmtId="43" fontId="14" fillId="0" borderId="13" xfId="1" applyNumberFormat="1" applyFont="1" applyBorder="1" applyAlignment="1">
      <alignment horizontal="center" vertical="top" wrapText="1"/>
    </xf>
    <xf numFmtId="43" fontId="14" fillId="0" borderId="15" xfId="1" applyNumberFormat="1" applyFont="1" applyBorder="1" applyAlignment="1">
      <alignment horizontal="center" vertical="top" wrapText="1"/>
    </xf>
    <xf numFmtId="37" fontId="8" fillId="3" borderId="1" xfId="1" applyNumberFormat="1" applyFont="1" applyFill="1" applyBorder="1" applyAlignment="1" applyProtection="1">
      <alignment horizontal="center" vertical="center" wrapText="1"/>
    </xf>
    <xf numFmtId="37" fontId="8" fillId="3" borderId="2" xfId="1" applyNumberFormat="1" applyFont="1" applyFill="1" applyBorder="1" applyAlignment="1" applyProtection="1">
      <alignment horizontal="center" vertical="center"/>
    </xf>
    <xf numFmtId="37" fontId="8" fillId="3" borderId="4" xfId="1" applyNumberFormat="1" applyFont="1" applyFill="1" applyBorder="1" applyAlignment="1" applyProtection="1">
      <alignment horizontal="center" vertical="center"/>
    </xf>
    <xf numFmtId="37" fontId="8" fillId="3" borderId="5" xfId="1" applyNumberFormat="1" applyFont="1" applyFill="1" applyBorder="1" applyAlignment="1" applyProtection="1">
      <alignment horizontal="center" vertical="center"/>
    </xf>
    <xf numFmtId="37" fontId="8" fillId="3" borderId="19" xfId="1" applyNumberFormat="1" applyFont="1" applyFill="1" applyBorder="1" applyAlignment="1" applyProtection="1">
      <alignment horizontal="center" vertical="center"/>
    </xf>
    <xf numFmtId="37" fontId="8" fillId="3" borderId="20" xfId="1" applyNumberFormat="1" applyFont="1" applyFill="1" applyBorder="1" applyAlignment="1" applyProtection="1">
      <alignment horizontal="center" vertical="center"/>
    </xf>
    <xf numFmtId="37" fontId="8" fillId="3" borderId="3" xfId="1" applyNumberFormat="1" applyFont="1" applyFill="1" applyBorder="1" applyAlignment="1" applyProtection="1">
      <alignment horizontal="center" vertical="center" wrapText="1"/>
    </xf>
    <xf numFmtId="37" fontId="8" fillId="3" borderId="6" xfId="1" applyNumberFormat="1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43" fontId="11" fillId="2" borderId="17" xfId="1" applyNumberFormat="1" applyFont="1" applyFill="1" applyBorder="1" applyAlignment="1">
      <alignment horizontal="right" vertical="center"/>
    </xf>
    <xf numFmtId="43" fontId="11" fillId="2" borderId="18" xfId="1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5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0</xdr:row>
      <xdr:rowOff>114300</xdr:rowOff>
    </xdr:from>
    <xdr:to>
      <xdr:col>8</xdr:col>
      <xdr:colOff>906780</xdr:colOff>
      <xdr:row>3</xdr:row>
      <xdr:rowOff>144780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114300"/>
          <a:ext cx="30480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1</xdr:row>
      <xdr:rowOff>114300</xdr:rowOff>
    </xdr:from>
    <xdr:to>
      <xdr:col>2</xdr:col>
      <xdr:colOff>175260</xdr:colOff>
      <xdr:row>4</xdr:row>
      <xdr:rowOff>137160</xdr:rowOff>
    </xdr:to>
    <xdr:pic>
      <xdr:nvPicPr>
        <xdr:cNvPr id="3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97180"/>
          <a:ext cx="16383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A28" sqref="A28:I30"/>
    </sheetView>
  </sheetViews>
  <sheetFormatPr baseColWidth="10" defaultRowHeight="15" x14ac:dyDescent="0.25"/>
  <cols>
    <col min="1" max="1" width="4.85546875" customWidth="1"/>
    <col min="2" max="2" width="8.42578125" customWidth="1"/>
    <col min="3" max="3" width="43.28515625" customWidth="1"/>
    <col min="4" max="4" width="19.5703125" customWidth="1"/>
    <col min="5" max="5" width="21.28515625" customWidth="1"/>
    <col min="6" max="6" width="20.140625" customWidth="1"/>
    <col min="7" max="7" width="20.28515625" customWidth="1"/>
    <col min="8" max="8" width="19.85546875" customWidth="1"/>
    <col min="9" max="9" width="19.28515625" customWidth="1"/>
    <col min="10" max="10" width="13.7109375" customWidth="1"/>
    <col min="11" max="11" width="13.28515625" customWidth="1"/>
    <col min="257" max="257" width="4.85546875" customWidth="1"/>
    <col min="258" max="258" width="8.42578125" customWidth="1"/>
    <col min="259" max="259" width="43.28515625" customWidth="1"/>
    <col min="260" max="260" width="19.5703125" customWidth="1"/>
    <col min="261" max="261" width="21.28515625" customWidth="1"/>
    <col min="262" max="262" width="20.140625" customWidth="1"/>
    <col min="263" max="263" width="20.28515625" customWidth="1"/>
    <col min="264" max="264" width="19.85546875" customWidth="1"/>
    <col min="265" max="265" width="19.28515625" customWidth="1"/>
    <col min="266" max="266" width="13.7109375" customWidth="1"/>
    <col min="267" max="267" width="13.28515625" customWidth="1"/>
    <col min="513" max="513" width="4.85546875" customWidth="1"/>
    <col min="514" max="514" width="8.42578125" customWidth="1"/>
    <col min="515" max="515" width="43.28515625" customWidth="1"/>
    <col min="516" max="516" width="19.5703125" customWidth="1"/>
    <col min="517" max="517" width="21.28515625" customWidth="1"/>
    <col min="518" max="518" width="20.140625" customWidth="1"/>
    <col min="519" max="519" width="20.28515625" customWidth="1"/>
    <col min="520" max="520" width="19.85546875" customWidth="1"/>
    <col min="521" max="521" width="19.28515625" customWidth="1"/>
    <col min="522" max="522" width="13.7109375" customWidth="1"/>
    <col min="523" max="523" width="13.28515625" customWidth="1"/>
    <col min="769" max="769" width="4.85546875" customWidth="1"/>
    <col min="770" max="770" width="8.42578125" customWidth="1"/>
    <col min="771" max="771" width="43.28515625" customWidth="1"/>
    <col min="772" max="772" width="19.5703125" customWidth="1"/>
    <col min="773" max="773" width="21.28515625" customWidth="1"/>
    <col min="774" max="774" width="20.140625" customWidth="1"/>
    <col min="775" max="775" width="20.28515625" customWidth="1"/>
    <col min="776" max="776" width="19.85546875" customWidth="1"/>
    <col min="777" max="777" width="19.28515625" customWidth="1"/>
    <col min="778" max="778" width="13.7109375" customWidth="1"/>
    <col min="779" max="779" width="13.28515625" customWidth="1"/>
    <col min="1025" max="1025" width="4.85546875" customWidth="1"/>
    <col min="1026" max="1026" width="8.42578125" customWidth="1"/>
    <col min="1027" max="1027" width="43.28515625" customWidth="1"/>
    <col min="1028" max="1028" width="19.5703125" customWidth="1"/>
    <col min="1029" max="1029" width="21.28515625" customWidth="1"/>
    <col min="1030" max="1030" width="20.140625" customWidth="1"/>
    <col min="1031" max="1031" width="20.28515625" customWidth="1"/>
    <col min="1032" max="1032" width="19.85546875" customWidth="1"/>
    <col min="1033" max="1033" width="19.28515625" customWidth="1"/>
    <col min="1034" max="1034" width="13.7109375" customWidth="1"/>
    <col min="1035" max="1035" width="13.28515625" customWidth="1"/>
    <col min="1281" max="1281" width="4.85546875" customWidth="1"/>
    <col min="1282" max="1282" width="8.42578125" customWidth="1"/>
    <col min="1283" max="1283" width="43.28515625" customWidth="1"/>
    <col min="1284" max="1284" width="19.5703125" customWidth="1"/>
    <col min="1285" max="1285" width="21.28515625" customWidth="1"/>
    <col min="1286" max="1286" width="20.140625" customWidth="1"/>
    <col min="1287" max="1287" width="20.28515625" customWidth="1"/>
    <col min="1288" max="1288" width="19.85546875" customWidth="1"/>
    <col min="1289" max="1289" width="19.28515625" customWidth="1"/>
    <col min="1290" max="1290" width="13.7109375" customWidth="1"/>
    <col min="1291" max="1291" width="13.28515625" customWidth="1"/>
    <col min="1537" max="1537" width="4.85546875" customWidth="1"/>
    <col min="1538" max="1538" width="8.42578125" customWidth="1"/>
    <col min="1539" max="1539" width="43.28515625" customWidth="1"/>
    <col min="1540" max="1540" width="19.5703125" customWidth="1"/>
    <col min="1541" max="1541" width="21.28515625" customWidth="1"/>
    <col min="1542" max="1542" width="20.140625" customWidth="1"/>
    <col min="1543" max="1543" width="20.28515625" customWidth="1"/>
    <col min="1544" max="1544" width="19.85546875" customWidth="1"/>
    <col min="1545" max="1545" width="19.28515625" customWidth="1"/>
    <col min="1546" max="1546" width="13.7109375" customWidth="1"/>
    <col min="1547" max="1547" width="13.28515625" customWidth="1"/>
    <col min="1793" max="1793" width="4.85546875" customWidth="1"/>
    <col min="1794" max="1794" width="8.42578125" customWidth="1"/>
    <col min="1795" max="1795" width="43.28515625" customWidth="1"/>
    <col min="1796" max="1796" width="19.5703125" customWidth="1"/>
    <col min="1797" max="1797" width="21.28515625" customWidth="1"/>
    <col min="1798" max="1798" width="20.140625" customWidth="1"/>
    <col min="1799" max="1799" width="20.28515625" customWidth="1"/>
    <col min="1800" max="1800" width="19.85546875" customWidth="1"/>
    <col min="1801" max="1801" width="19.28515625" customWidth="1"/>
    <col min="1802" max="1802" width="13.7109375" customWidth="1"/>
    <col min="1803" max="1803" width="13.28515625" customWidth="1"/>
    <col min="2049" max="2049" width="4.85546875" customWidth="1"/>
    <col min="2050" max="2050" width="8.42578125" customWidth="1"/>
    <col min="2051" max="2051" width="43.28515625" customWidth="1"/>
    <col min="2052" max="2052" width="19.5703125" customWidth="1"/>
    <col min="2053" max="2053" width="21.28515625" customWidth="1"/>
    <col min="2054" max="2054" width="20.140625" customWidth="1"/>
    <col min="2055" max="2055" width="20.28515625" customWidth="1"/>
    <col min="2056" max="2056" width="19.85546875" customWidth="1"/>
    <col min="2057" max="2057" width="19.28515625" customWidth="1"/>
    <col min="2058" max="2058" width="13.7109375" customWidth="1"/>
    <col min="2059" max="2059" width="13.28515625" customWidth="1"/>
    <col min="2305" max="2305" width="4.85546875" customWidth="1"/>
    <col min="2306" max="2306" width="8.42578125" customWidth="1"/>
    <col min="2307" max="2307" width="43.28515625" customWidth="1"/>
    <col min="2308" max="2308" width="19.5703125" customWidth="1"/>
    <col min="2309" max="2309" width="21.28515625" customWidth="1"/>
    <col min="2310" max="2310" width="20.140625" customWidth="1"/>
    <col min="2311" max="2311" width="20.28515625" customWidth="1"/>
    <col min="2312" max="2312" width="19.85546875" customWidth="1"/>
    <col min="2313" max="2313" width="19.28515625" customWidth="1"/>
    <col min="2314" max="2314" width="13.7109375" customWidth="1"/>
    <col min="2315" max="2315" width="13.28515625" customWidth="1"/>
    <col min="2561" max="2561" width="4.85546875" customWidth="1"/>
    <col min="2562" max="2562" width="8.42578125" customWidth="1"/>
    <col min="2563" max="2563" width="43.28515625" customWidth="1"/>
    <col min="2564" max="2564" width="19.5703125" customWidth="1"/>
    <col min="2565" max="2565" width="21.28515625" customWidth="1"/>
    <col min="2566" max="2566" width="20.140625" customWidth="1"/>
    <col min="2567" max="2567" width="20.28515625" customWidth="1"/>
    <col min="2568" max="2568" width="19.85546875" customWidth="1"/>
    <col min="2569" max="2569" width="19.28515625" customWidth="1"/>
    <col min="2570" max="2570" width="13.7109375" customWidth="1"/>
    <col min="2571" max="2571" width="13.28515625" customWidth="1"/>
    <col min="2817" max="2817" width="4.85546875" customWidth="1"/>
    <col min="2818" max="2818" width="8.42578125" customWidth="1"/>
    <col min="2819" max="2819" width="43.28515625" customWidth="1"/>
    <col min="2820" max="2820" width="19.5703125" customWidth="1"/>
    <col min="2821" max="2821" width="21.28515625" customWidth="1"/>
    <col min="2822" max="2822" width="20.140625" customWidth="1"/>
    <col min="2823" max="2823" width="20.28515625" customWidth="1"/>
    <col min="2824" max="2824" width="19.85546875" customWidth="1"/>
    <col min="2825" max="2825" width="19.28515625" customWidth="1"/>
    <col min="2826" max="2826" width="13.7109375" customWidth="1"/>
    <col min="2827" max="2827" width="13.28515625" customWidth="1"/>
    <col min="3073" max="3073" width="4.85546875" customWidth="1"/>
    <col min="3074" max="3074" width="8.42578125" customWidth="1"/>
    <col min="3075" max="3075" width="43.28515625" customWidth="1"/>
    <col min="3076" max="3076" width="19.5703125" customWidth="1"/>
    <col min="3077" max="3077" width="21.28515625" customWidth="1"/>
    <col min="3078" max="3078" width="20.140625" customWidth="1"/>
    <col min="3079" max="3079" width="20.28515625" customWidth="1"/>
    <col min="3080" max="3080" width="19.85546875" customWidth="1"/>
    <col min="3081" max="3081" width="19.28515625" customWidth="1"/>
    <col min="3082" max="3082" width="13.7109375" customWidth="1"/>
    <col min="3083" max="3083" width="13.28515625" customWidth="1"/>
    <col min="3329" max="3329" width="4.85546875" customWidth="1"/>
    <col min="3330" max="3330" width="8.42578125" customWidth="1"/>
    <col min="3331" max="3331" width="43.28515625" customWidth="1"/>
    <col min="3332" max="3332" width="19.5703125" customWidth="1"/>
    <col min="3333" max="3333" width="21.28515625" customWidth="1"/>
    <col min="3334" max="3334" width="20.140625" customWidth="1"/>
    <col min="3335" max="3335" width="20.28515625" customWidth="1"/>
    <col min="3336" max="3336" width="19.85546875" customWidth="1"/>
    <col min="3337" max="3337" width="19.28515625" customWidth="1"/>
    <col min="3338" max="3338" width="13.7109375" customWidth="1"/>
    <col min="3339" max="3339" width="13.28515625" customWidth="1"/>
    <col min="3585" max="3585" width="4.85546875" customWidth="1"/>
    <col min="3586" max="3586" width="8.42578125" customWidth="1"/>
    <col min="3587" max="3587" width="43.28515625" customWidth="1"/>
    <col min="3588" max="3588" width="19.5703125" customWidth="1"/>
    <col min="3589" max="3589" width="21.28515625" customWidth="1"/>
    <col min="3590" max="3590" width="20.140625" customWidth="1"/>
    <col min="3591" max="3591" width="20.28515625" customWidth="1"/>
    <col min="3592" max="3592" width="19.85546875" customWidth="1"/>
    <col min="3593" max="3593" width="19.28515625" customWidth="1"/>
    <col min="3594" max="3594" width="13.7109375" customWidth="1"/>
    <col min="3595" max="3595" width="13.28515625" customWidth="1"/>
    <col min="3841" max="3841" width="4.85546875" customWidth="1"/>
    <col min="3842" max="3842" width="8.42578125" customWidth="1"/>
    <col min="3843" max="3843" width="43.28515625" customWidth="1"/>
    <col min="3844" max="3844" width="19.5703125" customWidth="1"/>
    <col min="3845" max="3845" width="21.28515625" customWidth="1"/>
    <col min="3846" max="3846" width="20.140625" customWidth="1"/>
    <col min="3847" max="3847" width="20.28515625" customWidth="1"/>
    <col min="3848" max="3848" width="19.85546875" customWidth="1"/>
    <col min="3849" max="3849" width="19.28515625" customWidth="1"/>
    <col min="3850" max="3850" width="13.7109375" customWidth="1"/>
    <col min="3851" max="3851" width="13.28515625" customWidth="1"/>
    <col min="4097" max="4097" width="4.85546875" customWidth="1"/>
    <col min="4098" max="4098" width="8.42578125" customWidth="1"/>
    <col min="4099" max="4099" width="43.28515625" customWidth="1"/>
    <col min="4100" max="4100" width="19.5703125" customWidth="1"/>
    <col min="4101" max="4101" width="21.28515625" customWidth="1"/>
    <col min="4102" max="4102" width="20.140625" customWidth="1"/>
    <col min="4103" max="4103" width="20.28515625" customWidth="1"/>
    <col min="4104" max="4104" width="19.85546875" customWidth="1"/>
    <col min="4105" max="4105" width="19.28515625" customWidth="1"/>
    <col min="4106" max="4106" width="13.7109375" customWidth="1"/>
    <col min="4107" max="4107" width="13.28515625" customWidth="1"/>
    <col min="4353" max="4353" width="4.85546875" customWidth="1"/>
    <col min="4354" max="4354" width="8.42578125" customWidth="1"/>
    <col min="4355" max="4355" width="43.28515625" customWidth="1"/>
    <col min="4356" max="4356" width="19.5703125" customWidth="1"/>
    <col min="4357" max="4357" width="21.28515625" customWidth="1"/>
    <col min="4358" max="4358" width="20.140625" customWidth="1"/>
    <col min="4359" max="4359" width="20.28515625" customWidth="1"/>
    <col min="4360" max="4360" width="19.85546875" customWidth="1"/>
    <col min="4361" max="4361" width="19.28515625" customWidth="1"/>
    <col min="4362" max="4362" width="13.7109375" customWidth="1"/>
    <col min="4363" max="4363" width="13.28515625" customWidth="1"/>
    <col min="4609" max="4609" width="4.85546875" customWidth="1"/>
    <col min="4610" max="4610" width="8.42578125" customWidth="1"/>
    <col min="4611" max="4611" width="43.28515625" customWidth="1"/>
    <col min="4612" max="4612" width="19.5703125" customWidth="1"/>
    <col min="4613" max="4613" width="21.28515625" customWidth="1"/>
    <col min="4614" max="4614" width="20.140625" customWidth="1"/>
    <col min="4615" max="4615" width="20.28515625" customWidth="1"/>
    <col min="4616" max="4616" width="19.85546875" customWidth="1"/>
    <col min="4617" max="4617" width="19.28515625" customWidth="1"/>
    <col min="4618" max="4618" width="13.7109375" customWidth="1"/>
    <col min="4619" max="4619" width="13.28515625" customWidth="1"/>
    <col min="4865" max="4865" width="4.85546875" customWidth="1"/>
    <col min="4866" max="4866" width="8.42578125" customWidth="1"/>
    <col min="4867" max="4867" width="43.28515625" customWidth="1"/>
    <col min="4868" max="4868" width="19.5703125" customWidth="1"/>
    <col min="4869" max="4869" width="21.28515625" customWidth="1"/>
    <col min="4870" max="4870" width="20.140625" customWidth="1"/>
    <col min="4871" max="4871" width="20.28515625" customWidth="1"/>
    <col min="4872" max="4872" width="19.85546875" customWidth="1"/>
    <col min="4873" max="4873" width="19.28515625" customWidth="1"/>
    <col min="4874" max="4874" width="13.7109375" customWidth="1"/>
    <col min="4875" max="4875" width="13.28515625" customWidth="1"/>
    <col min="5121" max="5121" width="4.85546875" customWidth="1"/>
    <col min="5122" max="5122" width="8.42578125" customWidth="1"/>
    <col min="5123" max="5123" width="43.28515625" customWidth="1"/>
    <col min="5124" max="5124" width="19.5703125" customWidth="1"/>
    <col min="5125" max="5125" width="21.28515625" customWidth="1"/>
    <col min="5126" max="5126" width="20.140625" customWidth="1"/>
    <col min="5127" max="5127" width="20.28515625" customWidth="1"/>
    <col min="5128" max="5128" width="19.85546875" customWidth="1"/>
    <col min="5129" max="5129" width="19.28515625" customWidth="1"/>
    <col min="5130" max="5130" width="13.7109375" customWidth="1"/>
    <col min="5131" max="5131" width="13.28515625" customWidth="1"/>
    <col min="5377" max="5377" width="4.85546875" customWidth="1"/>
    <col min="5378" max="5378" width="8.42578125" customWidth="1"/>
    <col min="5379" max="5379" width="43.28515625" customWidth="1"/>
    <col min="5380" max="5380" width="19.5703125" customWidth="1"/>
    <col min="5381" max="5381" width="21.28515625" customWidth="1"/>
    <col min="5382" max="5382" width="20.140625" customWidth="1"/>
    <col min="5383" max="5383" width="20.28515625" customWidth="1"/>
    <col min="5384" max="5384" width="19.85546875" customWidth="1"/>
    <col min="5385" max="5385" width="19.28515625" customWidth="1"/>
    <col min="5386" max="5386" width="13.7109375" customWidth="1"/>
    <col min="5387" max="5387" width="13.28515625" customWidth="1"/>
    <col min="5633" max="5633" width="4.85546875" customWidth="1"/>
    <col min="5634" max="5634" width="8.42578125" customWidth="1"/>
    <col min="5635" max="5635" width="43.28515625" customWidth="1"/>
    <col min="5636" max="5636" width="19.5703125" customWidth="1"/>
    <col min="5637" max="5637" width="21.28515625" customWidth="1"/>
    <col min="5638" max="5638" width="20.140625" customWidth="1"/>
    <col min="5639" max="5639" width="20.28515625" customWidth="1"/>
    <col min="5640" max="5640" width="19.85546875" customWidth="1"/>
    <col min="5641" max="5641" width="19.28515625" customWidth="1"/>
    <col min="5642" max="5642" width="13.7109375" customWidth="1"/>
    <col min="5643" max="5643" width="13.28515625" customWidth="1"/>
    <col min="5889" max="5889" width="4.85546875" customWidth="1"/>
    <col min="5890" max="5890" width="8.42578125" customWidth="1"/>
    <col min="5891" max="5891" width="43.28515625" customWidth="1"/>
    <col min="5892" max="5892" width="19.5703125" customWidth="1"/>
    <col min="5893" max="5893" width="21.28515625" customWidth="1"/>
    <col min="5894" max="5894" width="20.140625" customWidth="1"/>
    <col min="5895" max="5895" width="20.28515625" customWidth="1"/>
    <col min="5896" max="5896" width="19.85546875" customWidth="1"/>
    <col min="5897" max="5897" width="19.28515625" customWidth="1"/>
    <col min="5898" max="5898" width="13.7109375" customWidth="1"/>
    <col min="5899" max="5899" width="13.28515625" customWidth="1"/>
    <col min="6145" max="6145" width="4.85546875" customWidth="1"/>
    <col min="6146" max="6146" width="8.42578125" customWidth="1"/>
    <col min="6147" max="6147" width="43.28515625" customWidth="1"/>
    <col min="6148" max="6148" width="19.5703125" customWidth="1"/>
    <col min="6149" max="6149" width="21.28515625" customWidth="1"/>
    <col min="6150" max="6150" width="20.140625" customWidth="1"/>
    <col min="6151" max="6151" width="20.28515625" customWidth="1"/>
    <col min="6152" max="6152" width="19.85546875" customWidth="1"/>
    <col min="6153" max="6153" width="19.28515625" customWidth="1"/>
    <col min="6154" max="6154" width="13.7109375" customWidth="1"/>
    <col min="6155" max="6155" width="13.28515625" customWidth="1"/>
    <col min="6401" max="6401" width="4.85546875" customWidth="1"/>
    <col min="6402" max="6402" width="8.42578125" customWidth="1"/>
    <col min="6403" max="6403" width="43.28515625" customWidth="1"/>
    <col min="6404" max="6404" width="19.5703125" customWidth="1"/>
    <col min="6405" max="6405" width="21.28515625" customWidth="1"/>
    <col min="6406" max="6406" width="20.140625" customWidth="1"/>
    <col min="6407" max="6407" width="20.28515625" customWidth="1"/>
    <col min="6408" max="6408" width="19.85546875" customWidth="1"/>
    <col min="6409" max="6409" width="19.28515625" customWidth="1"/>
    <col min="6410" max="6410" width="13.7109375" customWidth="1"/>
    <col min="6411" max="6411" width="13.28515625" customWidth="1"/>
    <col min="6657" max="6657" width="4.85546875" customWidth="1"/>
    <col min="6658" max="6658" width="8.42578125" customWidth="1"/>
    <col min="6659" max="6659" width="43.28515625" customWidth="1"/>
    <col min="6660" max="6660" width="19.5703125" customWidth="1"/>
    <col min="6661" max="6661" width="21.28515625" customWidth="1"/>
    <col min="6662" max="6662" width="20.140625" customWidth="1"/>
    <col min="6663" max="6663" width="20.28515625" customWidth="1"/>
    <col min="6664" max="6664" width="19.85546875" customWidth="1"/>
    <col min="6665" max="6665" width="19.28515625" customWidth="1"/>
    <col min="6666" max="6666" width="13.7109375" customWidth="1"/>
    <col min="6667" max="6667" width="13.28515625" customWidth="1"/>
    <col min="6913" max="6913" width="4.85546875" customWidth="1"/>
    <col min="6914" max="6914" width="8.42578125" customWidth="1"/>
    <col min="6915" max="6915" width="43.28515625" customWidth="1"/>
    <col min="6916" max="6916" width="19.5703125" customWidth="1"/>
    <col min="6917" max="6917" width="21.28515625" customWidth="1"/>
    <col min="6918" max="6918" width="20.140625" customWidth="1"/>
    <col min="6919" max="6919" width="20.28515625" customWidth="1"/>
    <col min="6920" max="6920" width="19.85546875" customWidth="1"/>
    <col min="6921" max="6921" width="19.28515625" customWidth="1"/>
    <col min="6922" max="6922" width="13.7109375" customWidth="1"/>
    <col min="6923" max="6923" width="13.28515625" customWidth="1"/>
    <col min="7169" max="7169" width="4.85546875" customWidth="1"/>
    <col min="7170" max="7170" width="8.42578125" customWidth="1"/>
    <col min="7171" max="7171" width="43.28515625" customWidth="1"/>
    <col min="7172" max="7172" width="19.5703125" customWidth="1"/>
    <col min="7173" max="7173" width="21.28515625" customWidth="1"/>
    <col min="7174" max="7174" width="20.140625" customWidth="1"/>
    <col min="7175" max="7175" width="20.28515625" customWidth="1"/>
    <col min="7176" max="7176" width="19.85546875" customWidth="1"/>
    <col min="7177" max="7177" width="19.28515625" customWidth="1"/>
    <col min="7178" max="7178" width="13.7109375" customWidth="1"/>
    <col min="7179" max="7179" width="13.28515625" customWidth="1"/>
    <col min="7425" max="7425" width="4.85546875" customWidth="1"/>
    <col min="7426" max="7426" width="8.42578125" customWidth="1"/>
    <col min="7427" max="7427" width="43.28515625" customWidth="1"/>
    <col min="7428" max="7428" width="19.5703125" customWidth="1"/>
    <col min="7429" max="7429" width="21.28515625" customWidth="1"/>
    <col min="7430" max="7430" width="20.140625" customWidth="1"/>
    <col min="7431" max="7431" width="20.28515625" customWidth="1"/>
    <col min="7432" max="7432" width="19.85546875" customWidth="1"/>
    <col min="7433" max="7433" width="19.28515625" customWidth="1"/>
    <col min="7434" max="7434" width="13.7109375" customWidth="1"/>
    <col min="7435" max="7435" width="13.28515625" customWidth="1"/>
    <col min="7681" max="7681" width="4.85546875" customWidth="1"/>
    <col min="7682" max="7682" width="8.42578125" customWidth="1"/>
    <col min="7683" max="7683" width="43.28515625" customWidth="1"/>
    <col min="7684" max="7684" width="19.5703125" customWidth="1"/>
    <col min="7685" max="7685" width="21.28515625" customWidth="1"/>
    <col min="7686" max="7686" width="20.140625" customWidth="1"/>
    <col min="7687" max="7687" width="20.28515625" customWidth="1"/>
    <col min="7688" max="7688" width="19.85546875" customWidth="1"/>
    <col min="7689" max="7689" width="19.28515625" customWidth="1"/>
    <col min="7690" max="7690" width="13.7109375" customWidth="1"/>
    <col min="7691" max="7691" width="13.28515625" customWidth="1"/>
    <col min="7937" max="7937" width="4.85546875" customWidth="1"/>
    <col min="7938" max="7938" width="8.42578125" customWidth="1"/>
    <col min="7939" max="7939" width="43.28515625" customWidth="1"/>
    <col min="7940" max="7940" width="19.5703125" customWidth="1"/>
    <col min="7941" max="7941" width="21.28515625" customWidth="1"/>
    <col min="7942" max="7942" width="20.140625" customWidth="1"/>
    <col min="7943" max="7943" width="20.28515625" customWidth="1"/>
    <col min="7944" max="7944" width="19.85546875" customWidth="1"/>
    <col min="7945" max="7945" width="19.28515625" customWidth="1"/>
    <col min="7946" max="7946" width="13.7109375" customWidth="1"/>
    <col min="7947" max="7947" width="13.28515625" customWidth="1"/>
    <col min="8193" max="8193" width="4.85546875" customWidth="1"/>
    <col min="8194" max="8194" width="8.42578125" customWidth="1"/>
    <col min="8195" max="8195" width="43.28515625" customWidth="1"/>
    <col min="8196" max="8196" width="19.5703125" customWidth="1"/>
    <col min="8197" max="8197" width="21.28515625" customWidth="1"/>
    <col min="8198" max="8198" width="20.140625" customWidth="1"/>
    <col min="8199" max="8199" width="20.28515625" customWidth="1"/>
    <col min="8200" max="8200" width="19.85546875" customWidth="1"/>
    <col min="8201" max="8201" width="19.28515625" customWidth="1"/>
    <col min="8202" max="8202" width="13.7109375" customWidth="1"/>
    <col min="8203" max="8203" width="13.28515625" customWidth="1"/>
    <col min="8449" max="8449" width="4.85546875" customWidth="1"/>
    <col min="8450" max="8450" width="8.42578125" customWidth="1"/>
    <col min="8451" max="8451" width="43.28515625" customWidth="1"/>
    <col min="8452" max="8452" width="19.5703125" customWidth="1"/>
    <col min="8453" max="8453" width="21.28515625" customWidth="1"/>
    <col min="8454" max="8454" width="20.140625" customWidth="1"/>
    <col min="8455" max="8455" width="20.28515625" customWidth="1"/>
    <col min="8456" max="8456" width="19.85546875" customWidth="1"/>
    <col min="8457" max="8457" width="19.28515625" customWidth="1"/>
    <col min="8458" max="8458" width="13.7109375" customWidth="1"/>
    <col min="8459" max="8459" width="13.28515625" customWidth="1"/>
    <col min="8705" max="8705" width="4.85546875" customWidth="1"/>
    <col min="8706" max="8706" width="8.42578125" customWidth="1"/>
    <col min="8707" max="8707" width="43.28515625" customWidth="1"/>
    <col min="8708" max="8708" width="19.5703125" customWidth="1"/>
    <col min="8709" max="8709" width="21.28515625" customWidth="1"/>
    <col min="8710" max="8710" width="20.140625" customWidth="1"/>
    <col min="8711" max="8711" width="20.28515625" customWidth="1"/>
    <col min="8712" max="8712" width="19.85546875" customWidth="1"/>
    <col min="8713" max="8713" width="19.28515625" customWidth="1"/>
    <col min="8714" max="8714" width="13.7109375" customWidth="1"/>
    <col min="8715" max="8715" width="13.28515625" customWidth="1"/>
    <col min="8961" max="8961" width="4.85546875" customWidth="1"/>
    <col min="8962" max="8962" width="8.42578125" customWidth="1"/>
    <col min="8963" max="8963" width="43.28515625" customWidth="1"/>
    <col min="8964" max="8964" width="19.5703125" customWidth="1"/>
    <col min="8965" max="8965" width="21.28515625" customWidth="1"/>
    <col min="8966" max="8966" width="20.140625" customWidth="1"/>
    <col min="8967" max="8967" width="20.28515625" customWidth="1"/>
    <col min="8968" max="8968" width="19.85546875" customWidth="1"/>
    <col min="8969" max="8969" width="19.28515625" customWidth="1"/>
    <col min="8970" max="8970" width="13.7109375" customWidth="1"/>
    <col min="8971" max="8971" width="13.28515625" customWidth="1"/>
    <col min="9217" max="9217" width="4.85546875" customWidth="1"/>
    <col min="9218" max="9218" width="8.42578125" customWidth="1"/>
    <col min="9219" max="9219" width="43.28515625" customWidth="1"/>
    <col min="9220" max="9220" width="19.5703125" customWidth="1"/>
    <col min="9221" max="9221" width="21.28515625" customWidth="1"/>
    <col min="9222" max="9222" width="20.140625" customWidth="1"/>
    <col min="9223" max="9223" width="20.28515625" customWidth="1"/>
    <col min="9224" max="9224" width="19.85546875" customWidth="1"/>
    <col min="9225" max="9225" width="19.28515625" customWidth="1"/>
    <col min="9226" max="9226" width="13.7109375" customWidth="1"/>
    <col min="9227" max="9227" width="13.28515625" customWidth="1"/>
    <col min="9473" max="9473" width="4.85546875" customWidth="1"/>
    <col min="9474" max="9474" width="8.42578125" customWidth="1"/>
    <col min="9475" max="9475" width="43.28515625" customWidth="1"/>
    <col min="9476" max="9476" width="19.5703125" customWidth="1"/>
    <col min="9477" max="9477" width="21.28515625" customWidth="1"/>
    <col min="9478" max="9478" width="20.140625" customWidth="1"/>
    <col min="9479" max="9479" width="20.28515625" customWidth="1"/>
    <col min="9480" max="9480" width="19.85546875" customWidth="1"/>
    <col min="9481" max="9481" width="19.28515625" customWidth="1"/>
    <col min="9482" max="9482" width="13.7109375" customWidth="1"/>
    <col min="9483" max="9483" width="13.28515625" customWidth="1"/>
    <col min="9729" max="9729" width="4.85546875" customWidth="1"/>
    <col min="9730" max="9730" width="8.42578125" customWidth="1"/>
    <col min="9731" max="9731" width="43.28515625" customWidth="1"/>
    <col min="9732" max="9732" width="19.5703125" customWidth="1"/>
    <col min="9733" max="9733" width="21.28515625" customWidth="1"/>
    <col min="9734" max="9734" width="20.140625" customWidth="1"/>
    <col min="9735" max="9735" width="20.28515625" customWidth="1"/>
    <col min="9736" max="9736" width="19.85546875" customWidth="1"/>
    <col min="9737" max="9737" width="19.28515625" customWidth="1"/>
    <col min="9738" max="9738" width="13.7109375" customWidth="1"/>
    <col min="9739" max="9739" width="13.28515625" customWidth="1"/>
    <col min="9985" max="9985" width="4.85546875" customWidth="1"/>
    <col min="9986" max="9986" width="8.42578125" customWidth="1"/>
    <col min="9987" max="9987" width="43.28515625" customWidth="1"/>
    <col min="9988" max="9988" width="19.5703125" customWidth="1"/>
    <col min="9989" max="9989" width="21.28515625" customWidth="1"/>
    <col min="9990" max="9990" width="20.140625" customWidth="1"/>
    <col min="9991" max="9991" width="20.28515625" customWidth="1"/>
    <col min="9992" max="9992" width="19.85546875" customWidth="1"/>
    <col min="9993" max="9993" width="19.28515625" customWidth="1"/>
    <col min="9994" max="9994" width="13.7109375" customWidth="1"/>
    <col min="9995" max="9995" width="13.28515625" customWidth="1"/>
    <col min="10241" max="10241" width="4.85546875" customWidth="1"/>
    <col min="10242" max="10242" width="8.42578125" customWidth="1"/>
    <col min="10243" max="10243" width="43.28515625" customWidth="1"/>
    <col min="10244" max="10244" width="19.5703125" customWidth="1"/>
    <col min="10245" max="10245" width="21.28515625" customWidth="1"/>
    <col min="10246" max="10246" width="20.140625" customWidth="1"/>
    <col min="10247" max="10247" width="20.28515625" customWidth="1"/>
    <col min="10248" max="10248" width="19.85546875" customWidth="1"/>
    <col min="10249" max="10249" width="19.28515625" customWidth="1"/>
    <col min="10250" max="10250" width="13.7109375" customWidth="1"/>
    <col min="10251" max="10251" width="13.28515625" customWidth="1"/>
    <col min="10497" max="10497" width="4.85546875" customWidth="1"/>
    <col min="10498" max="10498" width="8.42578125" customWidth="1"/>
    <col min="10499" max="10499" width="43.28515625" customWidth="1"/>
    <col min="10500" max="10500" width="19.5703125" customWidth="1"/>
    <col min="10501" max="10501" width="21.28515625" customWidth="1"/>
    <col min="10502" max="10502" width="20.140625" customWidth="1"/>
    <col min="10503" max="10503" width="20.28515625" customWidth="1"/>
    <col min="10504" max="10504" width="19.85546875" customWidth="1"/>
    <col min="10505" max="10505" width="19.28515625" customWidth="1"/>
    <col min="10506" max="10506" width="13.7109375" customWidth="1"/>
    <col min="10507" max="10507" width="13.28515625" customWidth="1"/>
    <col min="10753" max="10753" width="4.85546875" customWidth="1"/>
    <col min="10754" max="10754" width="8.42578125" customWidth="1"/>
    <col min="10755" max="10755" width="43.28515625" customWidth="1"/>
    <col min="10756" max="10756" width="19.5703125" customWidth="1"/>
    <col min="10757" max="10757" width="21.28515625" customWidth="1"/>
    <col min="10758" max="10758" width="20.140625" customWidth="1"/>
    <col min="10759" max="10759" width="20.28515625" customWidth="1"/>
    <col min="10760" max="10760" width="19.85546875" customWidth="1"/>
    <col min="10761" max="10761" width="19.28515625" customWidth="1"/>
    <col min="10762" max="10762" width="13.7109375" customWidth="1"/>
    <col min="10763" max="10763" width="13.28515625" customWidth="1"/>
    <col min="11009" max="11009" width="4.85546875" customWidth="1"/>
    <col min="11010" max="11010" width="8.42578125" customWidth="1"/>
    <col min="11011" max="11011" width="43.28515625" customWidth="1"/>
    <col min="11012" max="11012" width="19.5703125" customWidth="1"/>
    <col min="11013" max="11013" width="21.28515625" customWidth="1"/>
    <col min="11014" max="11014" width="20.140625" customWidth="1"/>
    <col min="11015" max="11015" width="20.28515625" customWidth="1"/>
    <col min="11016" max="11016" width="19.85546875" customWidth="1"/>
    <col min="11017" max="11017" width="19.28515625" customWidth="1"/>
    <col min="11018" max="11018" width="13.7109375" customWidth="1"/>
    <col min="11019" max="11019" width="13.28515625" customWidth="1"/>
    <col min="11265" max="11265" width="4.85546875" customWidth="1"/>
    <col min="11266" max="11266" width="8.42578125" customWidth="1"/>
    <col min="11267" max="11267" width="43.28515625" customWidth="1"/>
    <col min="11268" max="11268" width="19.5703125" customWidth="1"/>
    <col min="11269" max="11269" width="21.28515625" customWidth="1"/>
    <col min="11270" max="11270" width="20.140625" customWidth="1"/>
    <col min="11271" max="11271" width="20.28515625" customWidth="1"/>
    <col min="11272" max="11272" width="19.85546875" customWidth="1"/>
    <col min="11273" max="11273" width="19.28515625" customWidth="1"/>
    <col min="11274" max="11274" width="13.7109375" customWidth="1"/>
    <col min="11275" max="11275" width="13.28515625" customWidth="1"/>
    <col min="11521" max="11521" width="4.85546875" customWidth="1"/>
    <col min="11522" max="11522" width="8.42578125" customWidth="1"/>
    <col min="11523" max="11523" width="43.28515625" customWidth="1"/>
    <col min="11524" max="11524" width="19.5703125" customWidth="1"/>
    <col min="11525" max="11525" width="21.28515625" customWidth="1"/>
    <col min="11526" max="11526" width="20.140625" customWidth="1"/>
    <col min="11527" max="11527" width="20.28515625" customWidth="1"/>
    <col min="11528" max="11528" width="19.85546875" customWidth="1"/>
    <col min="11529" max="11529" width="19.28515625" customWidth="1"/>
    <col min="11530" max="11530" width="13.7109375" customWidth="1"/>
    <col min="11531" max="11531" width="13.28515625" customWidth="1"/>
    <col min="11777" max="11777" width="4.85546875" customWidth="1"/>
    <col min="11778" max="11778" width="8.42578125" customWidth="1"/>
    <col min="11779" max="11779" width="43.28515625" customWidth="1"/>
    <col min="11780" max="11780" width="19.5703125" customWidth="1"/>
    <col min="11781" max="11781" width="21.28515625" customWidth="1"/>
    <col min="11782" max="11782" width="20.140625" customWidth="1"/>
    <col min="11783" max="11783" width="20.28515625" customWidth="1"/>
    <col min="11784" max="11784" width="19.85546875" customWidth="1"/>
    <col min="11785" max="11785" width="19.28515625" customWidth="1"/>
    <col min="11786" max="11786" width="13.7109375" customWidth="1"/>
    <col min="11787" max="11787" width="13.28515625" customWidth="1"/>
    <col min="12033" max="12033" width="4.85546875" customWidth="1"/>
    <col min="12034" max="12034" width="8.42578125" customWidth="1"/>
    <col min="12035" max="12035" width="43.28515625" customWidth="1"/>
    <col min="12036" max="12036" width="19.5703125" customWidth="1"/>
    <col min="12037" max="12037" width="21.28515625" customWidth="1"/>
    <col min="12038" max="12038" width="20.140625" customWidth="1"/>
    <col min="12039" max="12039" width="20.28515625" customWidth="1"/>
    <col min="12040" max="12040" width="19.85546875" customWidth="1"/>
    <col min="12041" max="12041" width="19.28515625" customWidth="1"/>
    <col min="12042" max="12042" width="13.7109375" customWidth="1"/>
    <col min="12043" max="12043" width="13.28515625" customWidth="1"/>
    <col min="12289" max="12289" width="4.85546875" customWidth="1"/>
    <col min="12290" max="12290" width="8.42578125" customWidth="1"/>
    <col min="12291" max="12291" width="43.28515625" customWidth="1"/>
    <col min="12292" max="12292" width="19.5703125" customWidth="1"/>
    <col min="12293" max="12293" width="21.28515625" customWidth="1"/>
    <col min="12294" max="12294" width="20.140625" customWidth="1"/>
    <col min="12295" max="12295" width="20.28515625" customWidth="1"/>
    <col min="12296" max="12296" width="19.85546875" customWidth="1"/>
    <col min="12297" max="12297" width="19.28515625" customWidth="1"/>
    <col min="12298" max="12298" width="13.7109375" customWidth="1"/>
    <col min="12299" max="12299" width="13.28515625" customWidth="1"/>
    <col min="12545" max="12545" width="4.85546875" customWidth="1"/>
    <col min="12546" max="12546" width="8.42578125" customWidth="1"/>
    <col min="12547" max="12547" width="43.28515625" customWidth="1"/>
    <col min="12548" max="12548" width="19.5703125" customWidth="1"/>
    <col min="12549" max="12549" width="21.28515625" customWidth="1"/>
    <col min="12550" max="12550" width="20.140625" customWidth="1"/>
    <col min="12551" max="12551" width="20.28515625" customWidth="1"/>
    <col min="12552" max="12552" width="19.85546875" customWidth="1"/>
    <col min="12553" max="12553" width="19.28515625" customWidth="1"/>
    <col min="12554" max="12554" width="13.7109375" customWidth="1"/>
    <col min="12555" max="12555" width="13.28515625" customWidth="1"/>
    <col min="12801" max="12801" width="4.85546875" customWidth="1"/>
    <col min="12802" max="12802" width="8.42578125" customWidth="1"/>
    <col min="12803" max="12803" width="43.28515625" customWidth="1"/>
    <col min="12804" max="12804" width="19.5703125" customWidth="1"/>
    <col min="12805" max="12805" width="21.28515625" customWidth="1"/>
    <col min="12806" max="12806" width="20.140625" customWidth="1"/>
    <col min="12807" max="12807" width="20.28515625" customWidth="1"/>
    <col min="12808" max="12808" width="19.85546875" customWidth="1"/>
    <col min="12809" max="12809" width="19.28515625" customWidth="1"/>
    <col min="12810" max="12810" width="13.7109375" customWidth="1"/>
    <col min="12811" max="12811" width="13.28515625" customWidth="1"/>
    <col min="13057" max="13057" width="4.85546875" customWidth="1"/>
    <col min="13058" max="13058" width="8.42578125" customWidth="1"/>
    <col min="13059" max="13059" width="43.28515625" customWidth="1"/>
    <col min="13060" max="13060" width="19.5703125" customWidth="1"/>
    <col min="13061" max="13061" width="21.28515625" customWidth="1"/>
    <col min="13062" max="13062" width="20.140625" customWidth="1"/>
    <col min="13063" max="13063" width="20.28515625" customWidth="1"/>
    <col min="13064" max="13064" width="19.85546875" customWidth="1"/>
    <col min="13065" max="13065" width="19.28515625" customWidth="1"/>
    <col min="13066" max="13066" width="13.7109375" customWidth="1"/>
    <col min="13067" max="13067" width="13.28515625" customWidth="1"/>
    <col min="13313" max="13313" width="4.85546875" customWidth="1"/>
    <col min="13314" max="13314" width="8.42578125" customWidth="1"/>
    <col min="13315" max="13315" width="43.28515625" customWidth="1"/>
    <col min="13316" max="13316" width="19.5703125" customWidth="1"/>
    <col min="13317" max="13317" width="21.28515625" customWidth="1"/>
    <col min="13318" max="13318" width="20.140625" customWidth="1"/>
    <col min="13319" max="13319" width="20.28515625" customWidth="1"/>
    <col min="13320" max="13320" width="19.85546875" customWidth="1"/>
    <col min="13321" max="13321" width="19.28515625" customWidth="1"/>
    <col min="13322" max="13322" width="13.7109375" customWidth="1"/>
    <col min="13323" max="13323" width="13.28515625" customWidth="1"/>
    <col min="13569" max="13569" width="4.85546875" customWidth="1"/>
    <col min="13570" max="13570" width="8.42578125" customWidth="1"/>
    <col min="13571" max="13571" width="43.28515625" customWidth="1"/>
    <col min="13572" max="13572" width="19.5703125" customWidth="1"/>
    <col min="13573" max="13573" width="21.28515625" customWidth="1"/>
    <col min="13574" max="13574" width="20.140625" customWidth="1"/>
    <col min="13575" max="13575" width="20.28515625" customWidth="1"/>
    <col min="13576" max="13576" width="19.85546875" customWidth="1"/>
    <col min="13577" max="13577" width="19.28515625" customWidth="1"/>
    <col min="13578" max="13578" width="13.7109375" customWidth="1"/>
    <col min="13579" max="13579" width="13.28515625" customWidth="1"/>
    <col min="13825" max="13825" width="4.85546875" customWidth="1"/>
    <col min="13826" max="13826" width="8.42578125" customWidth="1"/>
    <col min="13827" max="13827" width="43.28515625" customWidth="1"/>
    <col min="13828" max="13828" width="19.5703125" customWidth="1"/>
    <col min="13829" max="13829" width="21.28515625" customWidth="1"/>
    <col min="13830" max="13830" width="20.140625" customWidth="1"/>
    <col min="13831" max="13831" width="20.28515625" customWidth="1"/>
    <col min="13832" max="13832" width="19.85546875" customWidth="1"/>
    <col min="13833" max="13833" width="19.28515625" customWidth="1"/>
    <col min="13834" max="13834" width="13.7109375" customWidth="1"/>
    <col min="13835" max="13835" width="13.28515625" customWidth="1"/>
    <col min="14081" max="14081" width="4.85546875" customWidth="1"/>
    <col min="14082" max="14082" width="8.42578125" customWidth="1"/>
    <col min="14083" max="14083" width="43.28515625" customWidth="1"/>
    <col min="14084" max="14084" width="19.5703125" customWidth="1"/>
    <col min="14085" max="14085" width="21.28515625" customWidth="1"/>
    <col min="14086" max="14086" width="20.140625" customWidth="1"/>
    <col min="14087" max="14087" width="20.28515625" customWidth="1"/>
    <col min="14088" max="14088" width="19.85546875" customWidth="1"/>
    <col min="14089" max="14089" width="19.28515625" customWidth="1"/>
    <col min="14090" max="14090" width="13.7109375" customWidth="1"/>
    <col min="14091" max="14091" width="13.28515625" customWidth="1"/>
    <col min="14337" max="14337" width="4.85546875" customWidth="1"/>
    <col min="14338" max="14338" width="8.42578125" customWidth="1"/>
    <col min="14339" max="14339" width="43.28515625" customWidth="1"/>
    <col min="14340" max="14340" width="19.5703125" customWidth="1"/>
    <col min="14341" max="14341" width="21.28515625" customWidth="1"/>
    <col min="14342" max="14342" width="20.140625" customWidth="1"/>
    <col min="14343" max="14343" width="20.28515625" customWidth="1"/>
    <col min="14344" max="14344" width="19.85546875" customWidth="1"/>
    <col min="14345" max="14345" width="19.28515625" customWidth="1"/>
    <col min="14346" max="14346" width="13.7109375" customWidth="1"/>
    <col min="14347" max="14347" width="13.28515625" customWidth="1"/>
    <col min="14593" max="14593" width="4.85546875" customWidth="1"/>
    <col min="14594" max="14594" width="8.42578125" customWidth="1"/>
    <col min="14595" max="14595" width="43.28515625" customWidth="1"/>
    <col min="14596" max="14596" width="19.5703125" customWidth="1"/>
    <col min="14597" max="14597" width="21.28515625" customWidth="1"/>
    <col min="14598" max="14598" width="20.140625" customWidth="1"/>
    <col min="14599" max="14599" width="20.28515625" customWidth="1"/>
    <col min="14600" max="14600" width="19.85546875" customWidth="1"/>
    <col min="14601" max="14601" width="19.28515625" customWidth="1"/>
    <col min="14602" max="14602" width="13.7109375" customWidth="1"/>
    <col min="14603" max="14603" width="13.28515625" customWidth="1"/>
    <col min="14849" max="14849" width="4.85546875" customWidth="1"/>
    <col min="14850" max="14850" width="8.42578125" customWidth="1"/>
    <col min="14851" max="14851" width="43.28515625" customWidth="1"/>
    <col min="14852" max="14852" width="19.5703125" customWidth="1"/>
    <col min="14853" max="14853" width="21.28515625" customWidth="1"/>
    <col min="14854" max="14854" width="20.140625" customWidth="1"/>
    <col min="14855" max="14855" width="20.28515625" customWidth="1"/>
    <col min="14856" max="14856" width="19.85546875" customWidth="1"/>
    <col min="14857" max="14857" width="19.28515625" customWidth="1"/>
    <col min="14858" max="14858" width="13.7109375" customWidth="1"/>
    <col min="14859" max="14859" width="13.28515625" customWidth="1"/>
    <col min="15105" max="15105" width="4.85546875" customWidth="1"/>
    <col min="15106" max="15106" width="8.42578125" customWidth="1"/>
    <col min="15107" max="15107" width="43.28515625" customWidth="1"/>
    <col min="15108" max="15108" width="19.5703125" customWidth="1"/>
    <col min="15109" max="15109" width="21.28515625" customWidth="1"/>
    <col min="15110" max="15110" width="20.140625" customWidth="1"/>
    <col min="15111" max="15111" width="20.28515625" customWidth="1"/>
    <col min="15112" max="15112" width="19.85546875" customWidth="1"/>
    <col min="15113" max="15113" width="19.28515625" customWidth="1"/>
    <col min="15114" max="15114" width="13.7109375" customWidth="1"/>
    <col min="15115" max="15115" width="13.28515625" customWidth="1"/>
    <col min="15361" max="15361" width="4.85546875" customWidth="1"/>
    <col min="15362" max="15362" width="8.42578125" customWidth="1"/>
    <col min="15363" max="15363" width="43.28515625" customWidth="1"/>
    <col min="15364" max="15364" width="19.5703125" customWidth="1"/>
    <col min="15365" max="15365" width="21.28515625" customWidth="1"/>
    <col min="15366" max="15366" width="20.140625" customWidth="1"/>
    <col min="15367" max="15367" width="20.28515625" customWidth="1"/>
    <col min="15368" max="15368" width="19.85546875" customWidth="1"/>
    <col min="15369" max="15369" width="19.28515625" customWidth="1"/>
    <col min="15370" max="15370" width="13.7109375" customWidth="1"/>
    <col min="15371" max="15371" width="13.28515625" customWidth="1"/>
    <col min="15617" max="15617" width="4.85546875" customWidth="1"/>
    <col min="15618" max="15618" width="8.42578125" customWidth="1"/>
    <col min="15619" max="15619" width="43.28515625" customWidth="1"/>
    <col min="15620" max="15620" width="19.5703125" customWidth="1"/>
    <col min="15621" max="15621" width="21.28515625" customWidth="1"/>
    <col min="15622" max="15622" width="20.140625" customWidth="1"/>
    <col min="15623" max="15623" width="20.28515625" customWidth="1"/>
    <col min="15624" max="15624" width="19.85546875" customWidth="1"/>
    <col min="15625" max="15625" width="19.28515625" customWidth="1"/>
    <col min="15626" max="15626" width="13.7109375" customWidth="1"/>
    <col min="15627" max="15627" width="13.28515625" customWidth="1"/>
    <col min="15873" max="15873" width="4.85546875" customWidth="1"/>
    <col min="15874" max="15874" width="8.42578125" customWidth="1"/>
    <col min="15875" max="15875" width="43.28515625" customWidth="1"/>
    <col min="15876" max="15876" width="19.5703125" customWidth="1"/>
    <col min="15877" max="15877" width="21.28515625" customWidth="1"/>
    <col min="15878" max="15878" width="20.140625" customWidth="1"/>
    <col min="15879" max="15879" width="20.28515625" customWidth="1"/>
    <col min="15880" max="15880" width="19.85546875" customWidth="1"/>
    <col min="15881" max="15881" width="19.28515625" customWidth="1"/>
    <col min="15882" max="15882" width="13.7109375" customWidth="1"/>
    <col min="15883" max="15883" width="13.28515625" customWidth="1"/>
    <col min="16129" max="16129" width="4.85546875" customWidth="1"/>
    <col min="16130" max="16130" width="8.42578125" customWidth="1"/>
    <col min="16131" max="16131" width="43.28515625" customWidth="1"/>
    <col min="16132" max="16132" width="19.5703125" customWidth="1"/>
    <col min="16133" max="16133" width="21.28515625" customWidth="1"/>
    <col min="16134" max="16134" width="20.140625" customWidth="1"/>
    <col min="16135" max="16135" width="20.28515625" customWidth="1"/>
    <col min="16136" max="16136" width="19.85546875" customWidth="1"/>
    <col min="16137" max="16137" width="19.28515625" customWidth="1"/>
    <col min="16138" max="16138" width="13.7109375" customWidth="1"/>
    <col min="16139" max="16139" width="13.285156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</row>
    <row r="4" spans="1:9" x14ac:dyDescent="0.25">
      <c r="A4" s="82" t="s">
        <v>2</v>
      </c>
      <c r="B4" s="82"/>
      <c r="C4" s="82"/>
      <c r="D4" s="82"/>
      <c r="E4" s="82"/>
      <c r="F4" s="82"/>
      <c r="G4" s="82"/>
      <c r="H4" s="82"/>
      <c r="I4" s="8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24.75" customHeight="1" x14ac:dyDescent="0.25">
      <c r="A6" s="83" t="s">
        <v>3</v>
      </c>
      <c r="B6" s="84"/>
      <c r="C6" s="84"/>
      <c r="D6" s="68" t="s">
        <v>4</v>
      </c>
      <c r="E6" s="68"/>
      <c r="F6" s="68"/>
      <c r="G6" s="68"/>
      <c r="H6" s="68"/>
      <c r="I6" s="73" t="s">
        <v>5</v>
      </c>
    </row>
    <row r="7" spans="1:9" ht="30.75" customHeight="1" x14ac:dyDescent="0.25">
      <c r="A7" s="85"/>
      <c r="B7" s="86"/>
      <c r="C7" s="86"/>
      <c r="D7" s="53" t="s">
        <v>6</v>
      </c>
      <c r="E7" s="53" t="s">
        <v>7</v>
      </c>
      <c r="F7" s="53" t="s">
        <v>8</v>
      </c>
      <c r="G7" s="53" t="s">
        <v>9</v>
      </c>
      <c r="H7" s="53" t="s">
        <v>10</v>
      </c>
      <c r="I7" s="74"/>
    </row>
    <row r="8" spans="1:9" hidden="1" x14ac:dyDescent="0.25">
      <c r="A8" s="85"/>
      <c r="B8" s="86"/>
      <c r="C8" s="86"/>
      <c r="D8" s="54" t="s">
        <v>11</v>
      </c>
      <c r="E8" s="54" t="s">
        <v>12</v>
      </c>
      <c r="F8" s="54" t="s">
        <v>13</v>
      </c>
      <c r="G8" s="54" t="s">
        <v>14</v>
      </c>
      <c r="H8" s="54" t="s">
        <v>15</v>
      </c>
      <c r="I8" s="55" t="s">
        <v>16</v>
      </c>
    </row>
    <row r="9" spans="1:9" ht="9" customHeight="1" x14ac:dyDescent="0.25">
      <c r="A9" s="4"/>
      <c r="B9" s="5"/>
      <c r="C9" s="6"/>
      <c r="D9" s="7"/>
      <c r="E9" s="8"/>
      <c r="F9" s="8"/>
      <c r="G9" s="8"/>
      <c r="H9" s="8"/>
      <c r="I9" s="8"/>
    </row>
    <row r="10" spans="1:9" ht="20.100000000000001" customHeight="1" x14ac:dyDescent="0.25">
      <c r="A10" s="75" t="s">
        <v>17</v>
      </c>
      <c r="B10" s="76"/>
      <c r="C10" s="77"/>
      <c r="D10" s="9">
        <f t="shared" ref="D10:I10" si="0">D11+D12</f>
        <v>10000000</v>
      </c>
      <c r="E10" s="9">
        <f t="shared" si="0"/>
        <v>7600500</v>
      </c>
      <c r="F10" s="9">
        <f t="shared" si="0"/>
        <v>17600500</v>
      </c>
      <c r="G10" s="9">
        <f t="shared" si="0"/>
        <v>16298843.67</v>
      </c>
      <c r="H10" s="9">
        <f t="shared" si="0"/>
        <v>16298843.67</v>
      </c>
      <c r="I10" s="9">
        <f t="shared" si="0"/>
        <v>6298843.6699999999</v>
      </c>
    </row>
    <row r="11" spans="1:9" ht="20.100000000000001" customHeight="1" x14ac:dyDescent="0.25">
      <c r="A11" s="10"/>
      <c r="B11" s="58" t="s">
        <v>18</v>
      </c>
      <c r="C11" s="59"/>
      <c r="D11" s="11">
        <v>0</v>
      </c>
      <c r="E11" s="11">
        <v>500</v>
      </c>
      <c r="F11" s="12">
        <f>D11+E11</f>
        <v>500</v>
      </c>
      <c r="G11" s="11">
        <v>278</v>
      </c>
      <c r="H11" s="11">
        <v>278</v>
      </c>
      <c r="I11" s="12">
        <f>H11-D11</f>
        <v>278</v>
      </c>
    </row>
    <row r="12" spans="1:9" ht="20.100000000000001" customHeight="1" x14ac:dyDescent="0.25">
      <c r="A12" s="10"/>
      <c r="B12" s="58" t="s">
        <v>19</v>
      </c>
      <c r="C12" s="59"/>
      <c r="D12" s="11">
        <v>10000000</v>
      </c>
      <c r="E12" s="11">
        <v>7600000</v>
      </c>
      <c r="F12" s="12">
        <f>D12+E12</f>
        <v>17600000</v>
      </c>
      <c r="G12" s="13">
        <v>16298565.67</v>
      </c>
      <c r="H12" s="13">
        <v>16298565.67</v>
      </c>
      <c r="I12" s="12">
        <f>H12-D12</f>
        <v>6298565.6699999999</v>
      </c>
    </row>
    <row r="13" spans="1:9" ht="20.100000000000001" customHeight="1" x14ac:dyDescent="0.25">
      <c r="A13" s="10"/>
      <c r="B13" s="14"/>
      <c r="C13" s="15"/>
      <c r="D13" s="11"/>
      <c r="E13" s="11"/>
      <c r="F13" s="12"/>
      <c r="G13" s="13"/>
      <c r="H13" s="13"/>
      <c r="I13" s="12"/>
    </row>
    <row r="14" spans="1:9" ht="20.100000000000001" customHeight="1" x14ac:dyDescent="0.25">
      <c r="A14" s="75" t="s">
        <v>20</v>
      </c>
      <c r="B14" s="76"/>
      <c r="C14" s="77"/>
      <c r="D14" s="9">
        <f t="shared" ref="D14:I14" si="1">D15+D16</f>
        <v>0</v>
      </c>
      <c r="E14" s="9">
        <f t="shared" si="1"/>
        <v>60078335</v>
      </c>
      <c r="F14" s="9">
        <f t="shared" si="1"/>
        <v>60078335</v>
      </c>
      <c r="G14" s="9">
        <f t="shared" si="1"/>
        <v>60137392.509999998</v>
      </c>
      <c r="H14" s="9">
        <f t="shared" si="1"/>
        <v>60116212.280000001</v>
      </c>
      <c r="I14" s="9">
        <f t="shared" si="1"/>
        <v>60116212.280000001</v>
      </c>
    </row>
    <row r="15" spans="1:9" ht="20.100000000000001" customHeight="1" x14ac:dyDescent="0.25">
      <c r="A15" s="10"/>
      <c r="B15" s="58" t="s">
        <v>18</v>
      </c>
      <c r="C15" s="59"/>
      <c r="D15" s="11">
        <v>0</v>
      </c>
      <c r="E15" s="11">
        <v>60078335</v>
      </c>
      <c r="F15" s="12">
        <f t="shared" ref="F15:F22" si="2">D15+E15</f>
        <v>60078335</v>
      </c>
      <c r="G15" s="13">
        <v>60137392.509999998</v>
      </c>
      <c r="H15" s="13">
        <v>60116212.280000001</v>
      </c>
      <c r="I15" s="12">
        <f>H15-D15</f>
        <v>60116212.280000001</v>
      </c>
    </row>
    <row r="16" spans="1:9" ht="20.100000000000001" customHeight="1" x14ac:dyDescent="0.25">
      <c r="A16" s="10"/>
      <c r="B16" s="58" t="s">
        <v>19</v>
      </c>
      <c r="C16" s="59"/>
      <c r="D16" s="11">
        <v>0</v>
      </c>
      <c r="E16" s="11">
        <v>0</v>
      </c>
      <c r="F16" s="12">
        <f t="shared" si="2"/>
        <v>0</v>
      </c>
      <c r="G16" s="13">
        <v>0</v>
      </c>
      <c r="H16" s="13">
        <v>0</v>
      </c>
      <c r="I16" s="12">
        <f>H16-D16</f>
        <v>0</v>
      </c>
    </row>
    <row r="17" spans="1:9" ht="15" customHeight="1" x14ac:dyDescent="0.25">
      <c r="A17" s="10"/>
      <c r="B17" s="14"/>
      <c r="C17" s="15"/>
      <c r="D17" s="11"/>
      <c r="E17" s="11"/>
      <c r="F17" s="12"/>
      <c r="G17" s="13"/>
      <c r="H17" s="13"/>
      <c r="I17" s="12"/>
    </row>
    <row r="18" spans="1:9" ht="20.100000000000001" customHeight="1" x14ac:dyDescent="0.25">
      <c r="A18" s="75" t="s">
        <v>21</v>
      </c>
      <c r="B18" s="76"/>
      <c r="C18" s="77"/>
      <c r="D18" s="16">
        <v>21600000</v>
      </c>
      <c r="E18" s="16">
        <v>5200000</v>
      </c>
      <c r="F18" s="9">
        <f t="shared" si="2"/>
        <v>26800000</v>
      </c>
      <c r="G18" s="17">
        <v>26548504.780000001</v>
      </c>
      <c r="H18" s="17">
        <v>24842526.690000001</v>
      </c>
      <c r="I18" s="9">
        <f>H18-D18</f>
        <v>3242526.6900000013</v>
      </c>
    </row>
    <row r="19" spans="1:9" ht="20.100000000000001" customHeight="1" x14ac:dyDescent="0.25">
      <c r="A19" s="18" t="s">
        <v>22</v>
      </c>
      <c r="B19" s="14"/>
      <c r="C19" s="15"/>
      <c r="D19" s="16"/>
      <c r="E19" s="16"/>
      <c r="F19" s="9"/>
      <c r="G19" s="17"/>
      <c r="H19" s="17"/>
      <c r="I19" s="9"/>
    </row>
    <row r="20" spans="1:9" ht="20.100000000000001" customHeight="1" x14ac:dyDescent="0.25">
      <c r="A20" s="75" t="s">
        <v>23</v>
      </c>
      <c r="B20" s="76"/>
      <c r="C20" s="77"/>
      <c r="D20" s="16">
        <v>54000000</v>
      </c>
      <c r="E20" s="16">
        <v>126593761</v>
      </c>
      <c r="F20" s="9">
        <f t="shared" si="2"/>
        <v>180593761</v>
      </c>
      <c r="G20" s="17">
        <v>197324921.22999999</v>
      </c>
      <c r="H20" s="17">
        <v>175534674.56</v>
      </c>
      <c r="I20" s="9">
        <f>H20-D20</f>
        <v>121534674.56</v>
      </c>
    </row>
    <row r="21" spans="1:9" ht="20.100000000000001" customHeight="1" x14ac:dyDescent="0.25">
      <c r="A21" s="18"/>
      <c r="B21" s="14"/>
      <c r="C21" s="15"/>
      <c r="D21" s="16"/>
      <c r="E21" s="16"/>
      <c r="F21" s="9"/>
      <c r="G21" s="17"/>
      <c r="H21" s="17"/>
      <c r="I21" s="9"/>
    </row>
    <row r="22" spans="1:9" ht="20.100000000000001" customHeight="1" x14ac:dyDescent="0.25">
      <c r="A22" s="75" t="s">
        <v>24</v>
      </c>
      <c r="B22" s="76"/>
      <c r="C22" s="77"/>
      <c r="D22" s="16">
        <v>1131017000</v>
      </c>
      <c r="E22" s="16">
        <v>183063387</v>
      </c>
      <c r="F22" s="9">
        <f t="shared" si="2"/>
        <v>1314080387</v>
      </c>
      <c r="G22" s="17">
        <v>1270363330.24</v>
      </c>
      <c r="H22" s="17">
        <v>1230434863.8599999</v>
      </c>
      <c r="I22" s="9">
        <f>H22-D22</f>
        <v>99417863.859999895</v>
      </c>
    </row>
    <row r="23" spans="1:9" ht="9" customHeight="1" x14ac:dyDescent="0.25">
      <c r="A23" s="19"/>
      <c r="B23" s="20"/>
      <c r="C23" s="21"/>
      <c r="D23" s="22"/>
      <c r="E23" s="22"/>
      <c r="F23" s="22"/>
      <c r="G23" s="22"/>
      <c r="H23" s="22"/>
      <c r="I23" s="22"/>
    </row>
    <row r="24" spans="1:9" ht="20.100000000000001" customHeight="1" x14ac:dyDescent="0.25">
      <c r="A24" s="60" t="s">
        <v>25</v>
      </c>
      <c r="B24" s="61"/>
      <c r="C24" s="62"/>
      <c r="D24" s="23">
        <f t="shared" ref="D24:I24" si="3">+D10+D14+D18+D20+D22</f>
        <v>1216617000</v>
      </c>
      <c r="E24" s="23">
        <f t="shared" si="3"/>
        <v>382535983</v>
      </c>
      <c r="F24" s="23">
        <f t="shared" si="3"/>
        <v>1599152983</v>
      </c>
      <c r="G24" s="23">
        <f t="shared" si="3"/>
        <v>1570672992.4300001</v>
      </c>
      <c r="H24" s="23">
        <f t="shared" si="3"/>
        <v>1507227121.0599999</v>
      </c>
      <c r="I24" s="78">
        <f t="shared" si="3"/>
        <v>290610121.05999988</v>
      </c>
    </row>
    <row r="25" spans="1:9" ht="20.100000000000001" customHeight="1" x14ac:dyDescent="0.25">
      <c r="A25" s="24"/>
      <c r="B25" s="25"/>
      <c r="C25" s="25"/>
      <c r="D25" s="26"/>
      <c r="E25" s="26"/>
      <c r="F25" s="26"/>
      <c r="G25" s="65" t="s">
        <v>26</v>
      </c>
      <c r="H25" s="66"/>
      <c r="I25" s="79"/>
    </row>
    <row r="26" spans="1:9" ht="11.45" customHeight="1" x14ac:dyDescent="0.25">
      <c r="A26" s="27"/>
      <c r="B26" s="28"/>
      <c r="C26" s="28"/>
      <c r="D26" s="28"/>
      <c r="E26" s="28"/>
      <c r="F26" s="28"/>
      <c r="G26" s="28"/>
      <c r="H26" s="28"/>
      <c r="I26" s="29"/>
    </row>
    <row r="27" spans="1:9" ht="8.4499999999999993" customHeight="1" x14ac:dyDescent="0.25">
      <c r="A27" s="27"/>
      <c r="B27" s="28"/>
      <c r="C27" s="28"/>
      <c r="D27" s="28"/>
      <c r="E27" s="28"/>
      <c r="F27" s="28"/>
      <c r="G27" s="28"/>
      <c r="H27" s="28"/>
      <c r="I27" s="29"/>
    </row>
    <row r="28" spans="1:9" ht="20.100000000000001" customHeight="1" x14ac:dyDescent="0.25">
      <c r="A28" s="67" t="s">
        <v>27</v>
      </c>
      <c r="B28" s="68"/>
      <c r="C28" s="68"/>
      <c r="D28" s="68" t="s">
        <v>4</v>
      </c>
      <c r="E28" s="68"/>
      <c r="F28" s="68"/>
      <c r="G28" s="68"/>
      <c r="H28" s="68"/>
      <c r="I28" s="73" t="s">
        <v>5</v>
      </c>
    </row>
    <row r="29" spans="1:9" ht="20.100000000000001" customHeight="1" x14ac:dyDescent="0.25">
      <c r="A29" s="69"/>
      <c r="B29" s="70"/>
      <c r="C29" s="70"/>
      <c r="D29" s="54" t="s">
        <v>6</v>
      </c>
      <c r="E29" s="53" t="s">
        <v>28</v>
      </c>
      <c r="F29" s="54" t="s">
        <v>8</v>
      </c>
      <c r="G29" s="54" t="s">
        <v>9</v>
      </c>
      <c r="H29" s="54" t="s">
        <v>10</v>
      </c>
      <c r="I29" s="74"/>
    </row>
    <row r="30" spans="1:9" ht="20.100000000000001" customHeight="1" x14ac:dyDescent="0.25">
      <c r="A30" s="71"/>
      <c r="B30" s="72"/>
      <c r="C30" s="72"/>
      <c r="D30" s="56" t="s">
        <v>11</v>
      </c>
      <c r="E30" s="56" t="s">
        <v>12</v>
      </c>
      <c r="F30" s="56" t="s">
        <v>13</v>
      </c>
      <c r="G30" s="56" t="s">
        <v>14</v>
      </c>
      <c r="H30" s="56">
        <v>-5</v>
      </c>
      <c r="I30" s="57" t="s">
        <v>16</v>
      </c>
    </row>
    <row r="31" spans="1:9" ht="13.15" customHeight="1" x14ac:dyDescent="0.25">
      <c r="A31" s="4"/>
      <c r="B31" s="5"/>
      <c r="C31" s="6"/>
      <c r="D31" s="7"/>
      <c r="E31" s="8"/>
      <c r="F31" s="8"/>
      <c r="G31" s="8"/>
      <c r="H31" s="8"/>
      <c r="I31" s="8"/>
    </row>
    <row r="32" spans="1:9" ht="20.100000000000001" customHeight="1" x14ac:dyDescent="0.25">
      <c r="A32" s="30" t="s">
        <v>29</v>
      </c>
      <c r="B32" s="31"/>
      <c r="C32" s="29"/>
      <c r="D32" s="32">
        <f t="shared" ref="D32:I32" si="4">+D34+D37+D40+D41</f>
        <v>574779000</v>
      </c>
      <c r="E32" s="32">
        <f t="shared" si="4"/>
        <v>407754983</v>
      </c>
      <c r="F32" s="32">
        <f t="shared" si="4"/>
        <v>982533983</v>
      </c>
      <c r="G32" s="32">
        <f t="shared" si="4"/>
        <v>997398632.16999996</v>
      </c>
      <c r="H32" s="32">
        <f t="shared" si="4"/>
        <v>935888956.04999995</v>
      </c>
      <c r="I32" s="32">
        <f t="shared" si="4"/>
        <v>361109956.04999995</v>
      </c>
    </row>
    <row r="33" spans="1:9" ht="14.45" customHeight="1" x14ac:dyDescent="0.25">
      <c r="A33" s="30"/>
      <c r="B33" s="31"/>
      <c r="C33" s="33"/>
      <c r="D33" s="32"/>
      <c r="E33" s="32"/>
      <c r="F33" s="32"/>
      <c r="G33" s="32"/>
      <c r="H33" s="32"/>
      <c r="I33" s="32"/>
    </row>
    <row r="34" spans="1:9" ht="20.100000000000001" customHeight="1" x14ac:dyDescent="0.25">
      <c r="A34" s="10"/>
      <c r="B34" s="58" t="s">
        <v>17</v>
      </c>
      <c r="C34" s="59"/>
      <c r="D34" s="34">
        <f>D35+D36</f>
        <v>10000000</v>
      </c>
      <c r="E34" s="34">
        <f>E35+E36</f>
        <v>7600500</v>
      </c>
      <c r="F34" s="34">
        <f>F35+F36</f>
        <v>17600500</v>
      </c>
      <c r="G34" s="35">
        <f>G35+G36</f>
        <v>16298843.67</v>
      </c>
      <c r="H34" s="35">
        <f>H35+H36</f>
        <v>16298843.67</v>
      </c>
      <c r="I34" s="34">
        <f>H34-D34</f>
        <v>6298843.6699999999</v>
      </c>
    </row>
    <row r="35" spans="1:9" ht="18" customHeight="1" x14ac:dyDescent="0.25">
      <c r="A35" s="10"/>
      <c r="B35" s="36"/>
      <c r="C35" s="37" t="s">
        <v>18</v>
      </c>
      <c r="D35" s="34">
        <v>0</v>
      </c>
      <c r="E35" s="34">
        <v>500</v>
      </c>
      <c r="F35" s="34">
        <f>D35+E35</f>
        <v>500</v>
      </c>
      <c r="G35" s="35">
        <v>278</v>
      </c>
      <c r="H35" s="35">
        <v>278</v>
      </c>
      <c r="I35" s="34">
        <f>H35-D35</f>
        <v>278</v>
      </c>
    </row>
    <row r="36" spans="1:9" ht="19.149999999999999" customHeight="1" x14ac:dyDescent="0.25">
      <c r="A36" s="10"/>
      <c r="B36" s="28"/>
      <c r="C36" s="37" t="s">
        <v>19</v>
      </c>
      <c r="D36" s="34">
        <v>10000000</v>
      </c>
      <c r="E36" s="34">
        <v>7600000</v>
      </c>
      <c r="F36" s="34">
        <f>D36+E36</f>
        <v>17600000</v>
      </c>
      <c r="G36" s="35">
        <v>16298565.67</v>
      </c>
      <c r="H36" s="35">
        <v>16298565.67</v>
      </c>
      <c r="I36" s="34">
        <f>H36-D36</f>
        <v>6298565.6699999999</v>
      </c>
    </row>
    <row r="37" spans="1:9" ht="20.100000000000001" customHeight="1" x14ac:dyDescent="0.25">
      <c r="A37" s="10"/>
      <c r="B37" s="58" t="s">
        <v>20</v>
      </c>
      <c r="C37" s="59"/>
      <c r="D37" s="34">
        <f t="shared" ref="D37:I37" si="5">D38+D39</f>
        <v>0</v>
      </c>
      <c r="E37" s="34">
        <f t="shared" si="5"/>
        <v>60078335</v>
      </c>
      <c r="F37" s="34">
        <f t="shared" si="5"/>
        <v>60078335</v>
      </c>
      <c r="G37" s="35">
        <f t="shared" si="5"/>
        <v>60137392.509999998</v>
      </c>
      <c r="H37" s="35">
        <f t="shared" si="5"/>
        <v>60116212.280000001</v>
      </c>
      <c r="I37" s="34">
        <f t="shared" si="5"/>
        <v>60116212.280000001</v>
      </c>
    </row>
    <row r="38" spans="1:9" ht="20.100000000000001" customHeight="1" x14ac:dyDescent="0.25">
      <c r="A38" s="10"/>
      <c r="B38" s="28"/>
      <c r="C38" s="37" t="s">
        <v>18</v>
      </c>
      <c r="D38" s="34">
        <v>0</v>
      </c>
      <c r="E38" s="34">
        <v>60078335</v>
      </c>
      <c r="F38" s="34">
        <f>D38+E38</f>
        <v>60078335</v>
      </c>
      <c r="G38" s="35">
        <v>60137392.509999998</v>
      </c>
      <c r="H38" s="35">
        <v>60116212.280000001</v>
      </c>
      <c r="I38" s="34">
        <f>H38-D38</f>
        <v>60116212.280000001</v>
      </c>
    </row>
    <row r="39" spans="1:9" ht="20.100000000000001" customHeight="1" x14ac:dyDescent="0.25">
      <c r="A39" s="10"/>
      <c r="B39" s="36"/>
      <c r="C39" s="37" t="s">
        <v>19</v>
      </c>
      <c r="D39" s="34">
        <v>0</v>
      </c>
      <c r="E39" s="34">
        <v>0</v>
      </c>
      <c r="F39" s="34">
        <f>D39+E39</f>
        <v>0</v>
      </c>
      <c r="G39" s="35">
        <v>0</v>
      </c>
      <c r="H39" s="35">
        <v>0</v>
      </c>
      <c r="I39" s="34">
        <f>H39-D39</f>
        <v>0</v>
      </c>
    </row>
    <row r="40" spans="1:9" ht="20.100000000000001" customHeight="1" x14ac:dyDescent="0.25">
      <c r="A40" s="10"/>
      <c r="B40" s="58" t="s">
        <v>23</v>
      </c>
      <c r="C40" s="59"/>
      <c r="D40" s="34">
        <v>54000000</v>
      </c>
      <c r="E40" s="34">
        <v>126593761</v>
      </c>
      <c r="F40" s="34">
        <f>D40+E40</f>
        <v>180593761</v>
      </c>
      <c r="G40" s="35">
        <v>197324921.22999999</v>
      </c>
      <c r="H40" s="35">
        <v>175534674.56</v>
      </c>
      <c r="I40" s="34">
        <f>H40-D40</f>
        <v>121534674.56</v>
      </c>
    </row>
    <row r="41" spans="1:9" ht="20.100000000000001" customHeight="1" x14ac:dyDescent="0.25">
      <c r="A41" s="10"/>
      <c r="B41" s="58" t="s">
        <v>24</v>
      </c>
      <c r="C41" s="59"/>
      <c r="D41" s="35">
        <v>510779000</v>
      </c>
      <c r="E41" s="35">
        <v>213482387</v>
      </c>
      <c r="F41" s="34">
        <f>D41+E41</f>
        <v>724261387</v>
      </c>
      <c r="G41" s="35">
        <v>723637474.75999999</v>
      </c>
      <c r="H41" s="35">
        <v>683939225.53999996</v>
      </c>
      <c r="I41" s="35">
        <f>H41-D41</f>
        <v>173160225.53999996</v>
      </c>
    </row>
    <row r="42" spans="1:9" ht="16.899999999999999" customHeight="1" x14ac:dyDescent="0.25">
      <c r="A42" s="10"/>
      <c r="B42" s="28"/>
      <c r="C42" s="37"/>
      <c r="D42" s="38"/>
      <c r="E42" s="39"/>
      <c r="F42" s="39"/>
      <c r="G42" s="40"/>
      <c r="H42" s="40"/>
      <c r="I42" s="39"/>
    </row>
    <row r="43" spans="1:9" ht="20.100000000000001" customHeight="1" x14ac:dyDescent="0.25">
      <c r="A43" s="30" t="s">
        <v>30</v>
      </c>
      <c r="B43" s="31"/>
      <c r="C43" s="37"/>
      <c r="D43" s="32">
        <f t="shared" ref="D43:I43" si="6">D44+D45</f>
        <v>641838000</v>
      </c>
      <c r="E43" s="32">
        <f t="shared" si="6"/>
        <v>-25219000</v>
      </c>
      <c r="F43" s="32">
        <f t="shared" si="6"/>
        <v>616619000</v>
      </c>
      <c r="G43" s="41">
        <f t="shared" si="6"/>
        <v>573274360.25999999</v>
      </c>
      <c r="H43" s="41">
        <f t="shared" si="6"/>
        <v>571338165.01000011</v>
      </c>
      <c r="I43" s="32">
        <f t="shared" si="6"/>
        <v>-70499834.98999995</v>
      </c>
    </row>
    <row r="44" spans="1:9" ht="20.100000000000001" customHeight="1" x14ac:dyDescent="0.25">
      <c r="A44" s="10"/>
      <c r="B44" s="58" t="s">
        <v>21</v>
      </c>
      <c r="C44" s="59"/>
      <c r="D44" s="34">
        <v>21600000</v>
      </c>
      <c r="E44" s="34">
        <v>5200000</v>
      </c>
      <c r="F44" s="34">
        <f>D44+E44</f>
        <v>26800000</v>
      </c>
      <c r="G44" s="35">
        <v>26548504.780000001</v>
      </c>
      <c r="H44" s="35">
        <v>24842526.690000001</v>
      </c>
      <c r="I44" s="34">
        <f>H44-D44</f>
        <v>3242526.6900000013</v>
      </c>
    </row>
    <row r="45" spans="1:9" ht="20.100000000000001" customHeight="1" x14ac:dyDescent="0.25">
      <c r="A45" s="10"/>
      <c r="B45" s="58" t="s">
        <v>24</v>
      </c>
      <c r="C45" s="59"/>
      <c r="D45" s="35">
        <v>620238000</v>
      </c>
      <c r="E45" s="35">
        <v>-30419000</v>
      </c>
      <c r="F45" s="35">
        <f>D45+E45</f>
        <v>589819000</v>
      </c>
      <c r="G45" s="35">
        <v>546725855.48000002</v>
      </c>
      <c r="H45" s="35">
        <v>546495638.32000005</v>
      </c>
      <c r="I45" s="35">
        <f>H45-D45</f>
        <v>-73742361.679999948</v>
      </c>
    </row>
    <row r="46" spans="1:9" ht="10.15" customHeight="1" x14ac:dyDescent="0.25">
      <c r="A46" s="19"/>
      <c r="B46" s="20"/>
      <c r="C46" s="21"/>
      <c r="D46" s="42"/>
      <c r="E46" s="43"/>
      <c r="F46" s="43"/>
      <c r="G46" s="43"/>
      <c r="H46" s="43"/>
      <c r="I46" s="43"/>
    </row>
    <row r="47" spans="1:9" ht="20.100000000000001" customHeight="1" x14ac:dyDescent="0.25">
      <c r="A47" s="60" t="s">
        <v>25</v>
      </c>
      <c r="B47" s="61"/>
      <c r="C47" s="62"/>
      <c r="D47" s="44">
        <f t="shared" ref="D47:I47" si="7">D32+D43</f>
        <v>1216617000</v>
      </c>
      <c r="E47" s="44">
        <f t="shared" si="7"/>
        <v>382535983</v>
      </c>
      <c r="F47" s="44">
        <f t="shared" si="7"/>
        <v>1599152983</v>
      </c>
      <c r="G47" s="44">
        <f t="shared" si="7"/>
        <v>1570672992.4299998</v>
      </c>
      <c r="H47" s="44">
        <f t="shared" si="7"/>
        <v>1507227121.0599999</v>
      </c>
      <c r="I47" s="63">
        <f t="shared" si="7"/>
        <v>290610121.06</v>
      </c>
    </row>
    <row r="48" spans="1:9" ht="20.100000000000001" customHeight="1" x14ac:dyDescent="0.25">
      <c r="A48" s="45"/>
      <c r="B48" s="46"/>
      <c r="C48" s="46"/>
      <c r="D48" s="47"/>
      <c r="E48" s="47"/>
      <c r="F48" s="47"/>
      <c r="G48" s="65" t="s">
        <v>26</v>
      </c>
      <c r="H48" s="66"/>
      <c r="I48" s="64"/>
    </row>
    <row r="49" spans="1:9" ht="20.100000000000001" customHeight="1" x14ac:dyDescent="0.25">
      <c r="A49" s="48"/>
      <c r="B49" s="48"/>
      <c r="C49" s="48"/>
      <c r="D49" s="48"/>
      <c r="E49" s="48"/>
      <c r="F49" s="48"/>
      <c r="G49" s="48"/>
      <c r="H49" s="48"/>
      <c r="I49" s="48"/>
    </row>
    <row r="50" spans="1:9" ht="10.5" customHeight="1" x14ac:dyDescent="0.25">
      <c r="A50" s="49" t="s">
        <v>31</v>
      </c>
    </row>
    <row r="51" spans="1:9" ht="10.5" customHeight="1" x14ac:dyDescent="0.25">
      <c r="A51" s="50" t="s">
        <v>32</v>
      </c>
    </row>
    <row r="62" spans="1:9" ht="15" customHeight="1" x14ac:dyDescent="0.25">
      <c r="B62" s="51"/>
      <c r="C62" s="51"/>
      <c r="D62" s="52"/>
      <c r="E62" s="52"/>
      <c r="F62" s="52"/>
      <c r="G62" s="52"/>
      <c r="H62" s="52"/>
      <c r="I62" s="52"/>
    </row>
  </sheetData>
  <mergeCells count="30">
    <mergeCell ref="A2:I2"/>
    <mergeCell ref="A3:I3"/>
    <mergeCell ref="A4:I4"/>
    <mergeCell ref="A6:C8"/>
    <mergeCell ref="D6:H6"/>
    <mergeCell ref="I6:I7"/>
    <mergeCell ref="I24:I25"/>
    <mergeCell ref="G25:H25"/>
    <mergeCell ref="A10:C10"/>
    <mergeCell ref="B11:C11"/>
    <mergeCell ref="B12:C12"/>
    <mergeCell ref="A14:C14"/>
    <mergeCell ref="B15:C15"/>
    <mergeCell ref="B16:C16"/>
    <mergeCell ref="B40:C40"/>
    <mergeCell ref="A18:C18"/>
    <mergeCell ref="A20:C20"/>
    <mergeCell ref="A22:C22"/>
    <mergeCell ref="A24:C24"/>
    <mergeCell ref="A28:C30"/>
    <mergeCell ref="D28:H28"/>
    <mergeCell ref="I28:I29"/>
    <mergeCell ref="B34:C34"/>
    <mergeCell ref="B37:C37"/>
    <mergeCell ref="B41:C41"/>
    <mergeCell ref="B44:C44"/>
    <mergeCell ref="B45:C45"/>
    <mergeCell ref="A47:C47"/>
    <mergeCell ref="I47:I48"/>
    <mergeCell ref="G48:H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Nayeli Pacheco Casillas</cp:lastModifiedBy>
  <cp:lastPrinted>2018-12-19T21:20:29Z</cp:lastPrinted>
  <dcterms:created xsi:type="dcterms:W3CDTF">2018-12-19T21:18:26Z</dcterms:created>
  <dcterms:modified xsi:type="dcterms:W3CDTF">2018-12-20T22:00:02Z</dcterms:modified>
</cp:coreProperties>
</file>